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ОБМЕН\Отчеты по ИП 2020-2024 гг и ранее\"/>
    </mc:Choice>
  </mc:AlternateContent>
  <bookViews>
    <workbookView xWindow="0" yWindow="0" windowWidth="28800" windowHeight="12015" tabRatio="631" activeTab="11"/>
  </bookViews>
  <sheets>
    <sheet name="1" sheetId="12" r:id="rId1"/>
    <sheet name="2" sheetId="115" r:id="rId2"/>
    <sheet name="3-20" sheetId="153" r:id="rId3"/>
    <sheet name="3-21" sheetId="154" r:id="rId4"/>
    <sheet name="3-22" sheetId="155" r:id="rId5"/>
    <sheet name="3-23" sheetId="156" r:id="rId6"/>
    <sheet name="3-24" sheetId="157" r:id="rId7"/>
    <sheet name="4" sheetId="125" r:id="rId8"/>
    <sheet name="5" sheetId="126" r:id="rId9"/>
    <sheet name="6" sheetId="119" r:id="rId10"/>
    <sheet name="7" sheetId="120" r:id="rId11"/>
    <sheet name="8" sheetId="152" r:id="rId12"/>
  </sheets>
  <externalReferences>
    <externalReference r:id="rId13"/>
  </externalReferences>
  <definedNames>
    <definedName name="_xlnm._FilterDatabase" localSheetId="7" hidden="1">'4'!#REF!</definedName>
    <definedName name="_xlnm._FilterDatabase" localSheetId="8" hidden="1">'5'!#REF!</definedName>
    <definedName name="_xlnm._FilterDatabase" localSheetId="9" hidden="1">'6'!$A$16:$U$16</definedName>
    <definedName name="_xlnm._FilterDatabase" localSheetId="10" hidden="1">'7'!$A$10:$AL$14</definedName>
    <definedName name="_xlnm.Print_Titles" localSheetId="0">'1'!$9:$12</definedName>
    <definedName name="_xlnm.Print_Titles" localSheetId="1">'2'!$10:$13</definedName>
    <definedName name="_xlnm.Print_Titles" localSheetId="2">'3-20'!$10:$16</definedName>
    <definedName name="_xlnm.Print_Titles" localSheetId="3">'3-21'!$8:$14</definedName>
    <definedName name="_xlnm.Print_Titles" localSheetId="4">'3-22'!$9:$15</definedName>
    <definedName name="_xlnm.Print_Titles" localSheetId="5">'3-23'!$10:$16</definedName>
    <definedName name="_xlnm.Print_Titles" localSheetId="6">'3-24'!$10:$16</definedName>
    <definedName name="_xlnm.Print_Titles" localSheetId="7">'4'!$11:$16</definedName>
    <definedName name="_xlnm.Print_Titles" localSheetId="8">'5'!$11:$15</definedName>
    <definedName name="_xlnm.Print_Titles" localSheetId="9">'6'!$11:$16</definedName>
    <definedName name="_xlnm.Print_Titles" localSheetId="10">'7'!$10:$14</definedName>
    <definedName name="_xlnm.Print_Area" localSheetId="0">'1'!$A$1:$AN$81</definedName>
    <definedName name="_xlnm.Print_Area" localSheetId="1">'2'!$A$1:$S$83</definedName>
    <definedName name="_xlnm.Print_Area" localSheetId="2">'3-20'!$A$1:$BC$84</definedName>
    <definedName name="_xlnm.Print_Area" localSheetId="3">'3-21'!$A$1:$BC$82</definedName>
    <definedName name="_xlnm.Print_Area" localSheetId="4">'3-22'!$A$1:$BC$83</definedName>
    <definedName name="_xlnm.Print_Area" localSheetId="5">'3-23'!$A$1:$BC$84</definedName>
    <definedName name="_xlnm.Print_Area" localSheetId="6">'3-24'!$A$1:$BC$84</definedName>
    <definedName name="_xlnm.Print_Area" localSheetId="7">'4'!$A$1:$AT$83</definedName>
    <definedName name="_xlnm.Print_Area" localSheetId="8">'5'!$A$1:$AL$85</definedName>
    <definedName name="_xlnm.Print_Area" localSheetId="9">'6'!$A$1:$AG$84</definedName>
    <definedName name="_xlnm.Print_Area" localSheetId="10">'7'!$A$1:$AZ$82</definedName>
    <definedName name="_xlnm.Print_Area" localSheetId="11">'8'!$A$1:$I$56</definedName>
  </definedNames>
  <calcPr calcId="162913"/>
</workbook>
</file>

<file path=xl/calcChain.xml><?xml version="1.0" encoding="utf-8"?>
<calcChain xmlns="http://schemas.openxmlformats.org/spreadsheetml/2006/main">
  <c r="D38" i="152" l="1"/>
  <c r="E38" i="152"/>
  <c r="C38" i="152"/>
  <c r="BA82" i="155"/>
  <c r="BA81" i="155"/>
  <c r="U78" i="12"/>
  <c r="U77" i="12"/>
  <c r="AO74" i="120" l="1"/>
  <c r="AH74" i="120"/>
  <c r="AA74" i="120"/>
  <c r="T74" i="120"/>
  <c r="T19" i="120" s="1"/>
  <c r="G19" i="120"/>
  <c r="H19" i="120"/>
  <c r="I19" i="120"/>
  <c r="J19" i="120"/>
  <c r="K19" i="120"/>
  <c r="L19" i="120"/>
  <c r="AH19" i="120"/>
  <c r="AA19" i="120"/>
  <c r="Q79" i="120"/>
  <c r="Q78" i="120" s="1"/>
  <c r="J79" i="120"/>
  <c r="J78" i="120" s="1"/>
  <c r="J21" i="120" s="1"/>
  <c r="J15" i="120" s="1"/>
  <c r="AZ82" i="120"/>
  <c r="AV82" i="120"/>
  <c r="AE79" i="120"/>
  <c r="AZ80" i="120"/>
  <c r="AZ81" i="120"/>
  <c r="AV81" i="120"/>
  <c r="AV80" i="120"/>
  <c r="AV79" i="120"/>
  <c r="AV57" i="120"/>
  <c r="AV56" i="120"/>
  <c r="AV55" i="120"/>
  <c r="AV54" i="120"/>
  <c r="AV53" i="120"/>
  <c r="AV52" i="120"/>
  <c r="AV51" i="120"/>
  <c r="AV50" i="120"/>
  <c r="AV49" i="120"/>
  <c r="AV48" i="120"/>
  <c r="AV47" i="120"/>
  <c r="AV46" i="120"/>
  <c r="AV75" i="120"/>
  <c r="AV74" i="120" s="1"/>
  <c r="AV19" i="120" s="1"/>
  <c r="M74" i="120"/>
  <c r="M19" i="120" s="1"/>
  <c r="F74" i="120"/>
  <c r="F19" i="120" s="1"/>
  <c r="F45" i="120"/>
  <c r="F44" i="120" s="1"/>
  <c r="F40" i="120" s="1"/>
  <c r="F17" i="120" s="1"/>
  <c r="M45" i="120"/>
  <c r="M44" i="120" s="1"/>
  <c r="M40" i="120" s="1"/>
  <c r="M17" i="120" s="1"/>
  <c r="M15" i="120" s="1"/>
  <c r="T45" i="120"/>
  <c r="T44" i="120" s="1"/>
  <c r="T40" i="120" s="1"/>
  <c r="T17" i="120" s="1"/>
  <c r="AA45" i="120"/>
  <c r="AA44" i="120" s="1"/>
  <c r="AA40" i="120" s="1"/>
  <c r="AA17" i="120" s="1"/>
  <c r="AH45" i="120"/>
  <c r="AH44" i="120" s="1"/>
  <c r="AH40" i="120" s="1"/>
  <c r="AH17" i="120" s="1"/>
  <c r="AO45" i="120"/>
  <c r="AO44" i="120" s="1"/>
  <c r="AO40" i="120" s="1"/>
  <c r="AO17" i="120" s="1"/>
  <c r="AG76" i="119"/>
  <c r="AF76" i="119"/>
  <c r="AE76" i="119"/>
  <c r="AD76" i="119"/>
  <c r="AC76" i="119"/>
  <c r="AA76" i="119"/>
  <c r="Z76" i="119"/>
  <c r="Y76" i="119"/>
  <c r="X76" i="119"/>
  <c r="W76" i="119"/>
  <c r="U76" i="119"/>
  <c r="T76" i="119"/>
  <c r="S76" i="119"/>
  <c r="R76" i="119"/>
  <c r="Q76" i="119"/>
  <c r="O76" i="119"/>
  <c r="N76" i="119"/>
  <c r="M76" i="119"/>
  <c r="L76" i="119"/>
  <c r="K76" i="119"/>
  <c r="F76" i="119"/>
  <c r="G76" i="119"/>
  <c r="H76" i="119"/>
  <c r="I76" i="119"/>
  <c r="E76" i="119"/>
  <c r="AG61" i="119"/>
  <c r="AF61" i="119"/>
  <c r="AF60" i="119" s="1"/>
  <c r="AE61" i="119"/>
  <c r="AD61" i="119"/>
  <c r="AC61" i="119"/>
  <c r="AA61" i="119"/>
  <c r="Z61" i="119"/>
  <c r="Z60" i="119" s="1"/>
  <c r="Y61" i="119"/>
  <c r="X61" i="119"/>
  <c r="W61" i="119"/>
  <c r="U61" i="119"/>
  <c r="T61" i="119"/>
  <c r="T60" i="119" s="1"/>
  <c r="S61" i="119"/>
  <c r="R61" i="119"/>
  <c r="Q61" i="119"/>
  <c r="O61" i="119"/>
  <c r="N61" i="119"/>
  <c r="N60" i="119" s="1"/>
  <c r="M61" i="119"/>
  <c r="L61" i="119"/>
  <c r="K61" i="119"/>
  <c r="F61" i="119"/>
  <c r="G61" i="119"/>
  <c r="H61" i="119"/>
  <c r="I61" i="119"/>
  <c r="E61" i="119"/>
  <c r="F70" i="119"/>
  <c r="G70" i="119"/>
  <c r="H70" i="119"/>
  <c r="I70" i="119"/>
  <c r="K70" i="119"/>
  <c r="L70" i="119"/>
  <c r="M70" i="119"/>
  <c r="N70" i="119"/>
  <c r="O70" i="119"/>
  <c r="Q70" i="119"/>
  <c r="R70" i="119"/>
  <c r="S70" i="119"/>
  <c r="T70" i="119"/>
  <c r="U70" i="119"/>
  <c r="W70" i="119"/>
  <c r="X70" i="119"/>
  <c r="Y70" i="119"/>
  <c r="Z70" i="119"/>
  <c r="AA70" i="119"/>
  <c r="AC70" i="119"/>
  <c r="AD70" i="119"/>
  <c r="AE70" i="119"/>
  <c r="AF70" i="119"/>
  <c r="AG70" i="119"/>
  <c r="E70" i="119"/>
  <c r="AD47" i="119"/>
  <c r="AD46" i="119" s="1"/>
  <c r="AC47" i="119"/>
  <c r="AC46" i="119" s="1"/>
  <c r="X47" i="119"/>
  <c r="X46" i="119" s="1"/>
  <c r="W47" i="119"/>
  <c r="W46" i="119" s="1"/>
  <c r="R47" i="119"/>
  <c r="R46" i="119" s="1"/>
  <c r="Q47" i="119"/>
  <c r="Q46" i="119" s="1"/>
  <c r="L47" i="119"/>
  <c r="L46" i="119" s="1"/>
  <c r="K47" i="119"/>
  <c r="K46" i="119" s="1"/>
  <c r="F47" i="119"/>
  <c r="F46" i="119" s="1"/>
  <c r="E47" i="119"/>
  <c r="E46" i="119"/>
  <c r="AG81" i="119"/>
  <c r="AF81" i="119"/>
  <c r="AE81" i="119"/>
  <c r="AA81" i="119"/>
  <c r="Z81" i="119"/>
  <c r="Y81" i="119"/>
  <c r="U81" i="119"/>
  <c r="T81" i="119"/>
  <c r="S81" i="119"/>
  <c r="O81" i="119"/>
  <c r="N81" i="119"/>
  <c r="M81" i="119"/>
  <c r="H81" i="119"/>
  <c r="I81" i="119"/>
  <c r="G81" i="119"/>
  <c r="AL85" i="126"/>
  <c r="AK85" i="126"/>
  <c r="AJ85" i="126"/>
  <c r="AI85" i="126"/>
  <c r="AH85" i="126"/>
  <c r="AG85" i="126"/>
  <c r="AK84" i="126"/>
  <c r="AK82" i="126" s="1"/>
  <c r="AJ84" i="126"/>
  <c r="AI84" i="126"/>
  <c r="AI82" i="126" s="1"/>
  <c r="AI81" i="126" s="1"/>
  <c r="AH84" i="126"/>
  <c r="AH82" i="126" s="1"/>
  <c r="AL82" i="126"/>
  <c r="AJ82" i="126"/>
  <c r="AG82" i="126"/>
  <c r="AG81" i="126" s="1"/>
  <c r="AF82" i="126"/>
  <c r="AF81" i="126" s="1"/>
  <c r="AF22" i="126" s="1"/>
  <c r="AE82" i="126"/>
  <c r="AD82" i="126"/>
  <c r="AC82" i="126"/>
  <c r="AC81" i="126" s="1"/>
  <c r="AC22" i="126" s="1"/>
  <c r="AJ22" i="126" s="1"/>
  <c r="AB82" i="126"/>
  <c r="AB81" i="126" s="1"/>
  <c r="AB22" i="126" s="1"/>
  <c r="AI22" i="126" s="1"/>
  <c r="AA82" i="126"/>
  <c r="Z82" i="126"/>
  <c r="Y82" i="126"/>
  <c r="X82" i="126"/>
  <c r="X81" i="126" s="1"/>
  <c r="X22" i="126" s="1"/>
  <c r="W82" i="126"/>
  <c r="V82" i="126"/>
  <c r="U82" i="126"/>
  <c r="U81" i="126" s="1"/>
  <c r="U22" i="126" s="1"/>
  <c r="T82" i="126"/>
  <c r="T81" i="126" s="1"/>
  <c r="T22" i="126" s="1"/>
  <c r="S82" i="126"/>
  <c r="R82" i="126"/>
  <c r="Q82" i="126"/>
  <c r="Q81" i="126" s="1"/>
  <c r="Q22" i="126" s="1"/>
  <c r="P82" i="126"/>
  <c r="P81" i="126" s="1"/>
  <c r="P22" i="126" s="1"/>
  <c r="O82" i="126"/>
  <c r="N82" i="126"/>
  <c r="M82" i="126"/>
  <c r="M81" i="126" s="1"/>
  <c r="M22" i="126" s="1"/>
  <c r="L82" i="126"/>
  <c r="L81" i="126" s="1"/>
  <c r="L22" i="126" s="1"/>
  <c r="K82" i="126"/>
  <c r="J82" i="126"/>
  <c r="I82" i="126"/>
  <c r="H82" i="126"/>
  <c r="H81" i="126" s="1"/>
  <c r="H22" i="126" s="1"/>
  <c r="G82" i="126"/>
  <c r="F82" i="126"/>
  <c r="E82" i="126"/>
  <c r="E81" i="126" s="1"/>
  <c r="E22" i="126" s="1"/>
  <c r="D82" i="126"/>
  <c r="D81" i="126" s="1"/>
  <c r="D22" i="126" s="1"/>
  <c r="AE81" i="126"/>
  <c r="AE22" i="126" s="1"/>
  <c r="AL22" i="126" s="1"/>
  <c r="AD81" i="126"/>
  <c r="AA81" i="126"/>
  <c r="AA22" i="126" s="1"/>
  <c r="AH22" i="126" s="1"/>
  <c r="Z81" i="126"/>
  <c r="Y81" i="126"/>
  <c r="W81" i="126"/>
  <c r="W22" i="126" s="1"/>
  <c r="V81" i="126"/>
  <c r="S81" i="126"/>
  <c r="S22" i="126" s="1"/>
  <c r="R81" i="126"/>
  <c r="R22" i="126" s="1"/>
  <c r="O81" i="126"/>
  <c r="O22" i="126" s="1"/>
  <c r="N81" i="126"/>
  <c r="K81" i="126"/>
  <c r="K22" i="126" s="1"/>
  <c r="J81" i="126"/>
  <c r="I81" i="126"/>
  <c r="G81" i="126"/>
  <c r="G22" i="126" s="1"/>
  <c r="F81" i="126"/>
  <c r="AL79" i="126"/>
  <c r="AK79" i="126"/>
  <c r="AJ79" i="126"/>
  <c r="AI79" i="126"/>
  <c r="AH79" i="126"/>
  <c r="AG79" i="126"/>
  <c r="AL78" i="126"/>
  <c r="AK78" i="126"/>
  <c r="AJ78" i="126"/>
  <c r="AJ77" i="126" s="1"/>
  <c r="AI78" i="126"/>
  <c r="AH78" i="126"/>
  <c r="Z78" i="126"/>
  <c r="Z77" i="126" s="1"/>
  <c r="Z20" i="126" s="1"/>
  <c r="AG20" i="126" s="1"/>
  <c r="AI77" i="126"/>
  <c r="AF77" i="126"/>
  <c r="AF20" i="126" s="1"/>
  <c r="AE77" i="126"/>
  <c r="AD77" i="126"/>
  <c r="AC77" i="126"/>
  <c r="AC20" i="126" s="1"/>
  <c r="AJ20" i="126" s="1"/>
  <c r="AB77" i="126"/>
  <c r="AB20" i="126" s="1"/>
  <c r="AI20" i="126" s="1"/>
  <c r="AA77" i="126"/>
  <c r="Y77" i="126"/>
  <c r="X77" i="126"/>
  <c r="X20" i="126" s="1"/>
  <c r="W77" i="126"/>
  <c r="W20" i="126" s="1"/>
  <c r="V77" i="126"/>
  <c r="U77" i="126"/>
  <c r="T77" i="126"/>
  <c r="T20" i="126" s="1"/>
  <c r="S77" i="126"/>
  <c r="S20" i="126" s="1"/>
  <c r="R77" i="126"/>
  <c r="Q77" i="126"/>
  <c r="P77" i="126"/>
  <c r="P20" i="126" s="1"/>
  <c r="O77" i="126"/>
  <c r="O20" i="126" s="1"/>
  <c r="N77" i="126"/>
  <c r="M77" i="126"/>
  <c r="L77" i="126"/>
  <c r="L20" i="126" s="1"/>
  <c r="K77" i="126"/>
  <c r="K20" i="126" s="1"/>
  <c r="J77" i="126"/>
  <c r="I77" i="126"/>
  <c r="H77" i="126"/>
  <c r="H20" i="126" s="1"/>
  <c r="G77" i="126"/>
  <c r="G20" i="126" s="1"/>
  <c r="F77" i="126"/>
  <c r="E77" i="126"/>
  <c r="D77" i="126"/>
  <c r="D20" i="126" s="1"/>
  <c r="B63" i="126"/>
  <c r="AL62" i="126"/>
  <c r="AK62" i="126"/>
  <c r="AK61" i="126" s="1"/>
  <c r="AJ62" i="126"/>
  <c r="AJ61" i="126" s="1"/>
  <c r="AI62" i="126"/>
  <c r="AI61" i="126" s="1"/>
  <c r="AH62" i="126"/>
  <c r="AG62" i="126"/>
  <c r="AF62" i="126"/>
  <c r="AF61" i="126" s="1"/>
  <c r="AE62" i="126"/>
  <c r="AE61" i="126" s="1"/>
  <c r="AD62" i="126"/>
  <c r="AC62" i="126"/>
  <c r="AC61" i="126" s="1"/>
  <c r="AB62" i="126"/>
  <c r="AB61" i="126" s="1"/>
  <c r="AA62" i="126"/>
  <c r="AA61" i="126" s="1"/>
  <c r="Z62" i="126"/>
  <c r="Y62" i="126"/>
  <c r="X62" i="126"/>
  <c r="X61" i="126" s="1"/>
  <c r="W62" i="126"/>
  <c r="W61" i="126" s="1"/>
  <c r="V62" i="126"/>
  <c r="U62" i="126"/>
  <c r="U61" i="126" s="1"/>
  <c r="T62" i="126"/>
  <c r="S62" i="126"/>
  <c r="S61" i="126" s="1"/>
  <c r="R62" i="126"/>
  <c r="Q62" i="126"/>
  <c r="Q61" i="126" s="1"/>
  <c r="P62" i="126"/>
  <c r="P61" i="126" s="1"/>
  <c r="O62" i="126"/>
  <c r="O61" i="126" s="1"/>
  <c r="N62" i="126"/>
  <c r="M62" i="126"/>
  <c r="M61" i="126" s="1"/>
  <c r="L62" i="126"/>
  <c r="L61" i="126" s="1"/>
  <c r="K62" i="126"/>
  <c r="K61" i="126" s="1"/>
  <c r="J62" i="126"/>
  <c r="I62" i="126"/>
  <c r="H62" i="126"/>
  <c r="G62" i="126"/>
  <c r="G61" i="126" s="1"/>
  <c r="F62" i="126"/>
  <c r="E62" i="126"/>
  <c r="E61" i="126" s="1"/>
  <c r="D62" i="126"/>
  <c r="D61" i="126" s="1"/>
  <c r="AL61" i="126"/>
  <c r="AH61" i="126"/>
  <c r="AG61" i="126"/>
  <c r="AD61" i="126"/>
  <c r="Z61" i="126"/>
  <c r="Y61" i="126"/>
  <c r="V61" i="126"/>
  <c r="T61" i="126"/>
  <c r="R61" i="126"/>
  <c r="N61" i="126"/>
  <c r="J61" i="126"/>
  <c r="I61" i="126"/>
  <c r="H61" i="126"/>
  <c r="F61" i="126"/>
  <c r="AL47" i="126"/>
  <c r="AK47" i="126"/>
  <c r="AJ47" i="126"/>
  <c r="AI47" i="126"/>
  <c r="AH47" i="126"/>
  <c r="AG47" i="126"/>
  <c r="AL46" i="126"/>
  <c r="AL45" i="126" s="1"/>
  <c r="AL44" i="126" s="1"/>
  <c r="AK46" i="126"/>
  <c r="AJ46" i="126"/>
  <c r="AI46" i="126"/>
  <c r="AI45" i="126" s="1"/>
  <c r="AI44" i="126" s="1"/>
  <c r="AH46" i="126"/>
  <c r="AH45" i="126" s="1"/>
  <c r="AH44" i="126" s="1"/>
  <c r="AG46" i="126"/>
  <c r="AK45" i="126"/>
  <c r="AK44" i="126" s="1"/>
  <c r="AJ45" i="126"/>
  <c r="AF45" i="126"/>
  <c r="AE45" i="126"/>
  <c r="AE44" i="126" s="1"/>
  <c r="AD45" i="126"/>
  <c r="AC45" i="126"/>
  <c r="AB45" i="126"/>
  <c r="AB44" i="126" s="1"/>
  <c r="AA45" i="126"/>
  <c r="AA44" i="126" s="1"/>
  <c r="Z45" i="126"/>
  <c r="Z44" i="126" s="1"/>
  <c r="Y45" i="126"/>
  <c r="Y44" i="126" s="1"/>
  <c r="X45" i="126"/>
  <c r="W45" i="126"/>
  <c r="W44" i="126" s="1"/>
  <c r="V45" i="126"/>
  <c r="U45" i="126"/>
  <c r="U44" i="126" s="1"/>
  <c r="T45" i="126"/>
  <c r="T44" i="126" s="1"/>
  <c r="S45" i="126"/>
  <c r="S44" i="126" s="1"/>
  <c r="R45" i="126"/>
  <c r="R44" i="126" s="1"/>
  <c r="Q45" i="126"/>
  <c r="Q44" i="126" s="1"/>
  <c r="P45" i="126"/>
  <c r="O45" i="126"/>
  <c r="O44" i="126" s="1"/>
  <c r="N45" i="126"/>
  <c r="M45" i="126"/>
  <c r="M44" i="126" s="1"/>
  <c r="L45" i="126"/>
  <c r="L44" i="126" s="1"/>
  <c r="K45" i="126"/>
  <c r="K44" i="126" s="1"/>
  <c r="J45" i="126"/>
  <c r="J44" i="126" s="1"/>
  <c r="I45" i="126"/>
  <c r="I44" i="126" s="1"/>
  <c r="H45" i="126"/>
  <c r="G45" i="126"/>
  <c r="G44" i="126" s="1"/>
  <c r="F45" i="126"/>
  <c r="E45" i="126"/>
  <c r="E44" i="126" s="1"/>
  <c r="D45" i="126"/>
  <c r="D44" i="126" s="1"/>
  <c r="AJ44" i="126"/>
  <c r="AF44" i="126"/>
  <c r="AD44" i="126"/>
  <c r="X44" i="126"/>
  <c r="V44" i="126"/>
  <c r="P44" i="126"/>
  <c r="N44" i="126"/>
  <c r="H44" i="126"/>
  <c r="F44" i="126"/>
  <c r="AL24" i="126"/>
  <c r="AL17" i="126" s="1"/>
  <c r="AK24" i="126"/>
  <c r="AJ24" i="126"/>
  <c r="AJ17" i="126" s="1"/>
  <c r="AI24" i="126"/>
  <c r="AI17" i="126" s="1"/>
  <c r="AH24" i="126"/>
  <c r="AH17" i="126" s="1"/>
  <c r="AG24" i="126"/>
  <c r="AF24" i="126"/>
  <c r="AE24" i="126"/>
  <c r="AE17" i="126" s="1"/>
  <c r="AD24" i="126"/>
  <c r="AD17" i="126" s="1"/>
  <c r="AC24" i="126"/>
  <c r="AB24" i="126"/>
  <c r="AB17" i="126" s="1"/>
  <c r="AA24" i="126"/>
  <c r="Z24" i="126"/>
  <c r="Z17" i="126" s="1"/>
  <c r="Y24" i="126"/>
  <c r="X24" i="126"/>
  <c r="W24" i="126"/>
  <c r="W17" i="126" s="1"/>
  <c r="V24" i="126"/>
  <c r="V17" i="126" s="1"/>
  <c r="U24" i="126"/>
  <c r="T24" i="126"/>
  <c r="T17" i="126" s="1"/>
  <c r="S24" i="126"/>
  <c r="S17" i="126" s="1"/>
  <c r="R24" i="126"/>
  <c r="R17" i="126" s="1"/>
  <c r="Q24" i="126"/>
  <c r="P24" i="126"/>
  <c r="O24" i="126"/>
  <c r="N24" i="126"/>
  <c r="N17" i="126" s="1"/>
  <c r="M24" i="126"/>
  <c r="L24" i="126"/>
  <c r="L17" i="126" s="1"/>
  <c r="K24" i="126"/>
  <c r="K17" i="126" s="1"/>
  <c r="J24" i="126"/>
  <c r="J17" i="126" s="1"/>
  <c r="I24" i="126"/>
  <c r="H24" i="126"/>
  <c r="G24" i="126"/>
  <c r="G17" i="126" s="1"/>
  <c r="F24" i="126"/>
  <c r="F17" i="126" s="1"/>
  <c r="E24" i="126"/>
  <c r="D24" i="126"/>
  <c r="D17" i="126" s="1"/>
  <c r="AG22" i="126"/>
  <c r="AD22" i="126"/>
  <c r="AK22" i="126" s="1"/>
  <c r="Z22" i="126"/>
  <c r="Y22" i="126"/>
  <c r="V22" i="126"/>
  <c r="N22" i="126"/>
  <c r="J22" i="126"/>
  <c r="I22" i="126"/>
  <c r="F22" i="126"/>
  <c r="AL21" i="126"/>
  <c r="AK21" i="126"/>
  <c r="AJ21" i="126"/>
  <c r="AI21" i="126"/>
  <c r="AH21" i="126"/>
  <c r="AG21" i="126"/>
  <c r="AF21" i="126"/>
  <c r="AE21" i="126"/>
  <c r="AD21" i="126"/>
  <c r="AC21" i="126"/>
  <c r="AB21" i="126"/>
  <c r="AA21" i="126"/>
  <c r="Z21" i="126"/>
  <c r="Y21" i="126"/>
  <c r="X21" i="126"/>
  <c r="W21" i="126"/>
  <c r="V21" i="126"/>
  <c r="U21" i="126"/>
  <c r="T21" i="126"/>
  <c r="S21" i="126"/>
  <c r="R21" i="126"/>
  <c r="Q21" i="126"/>
  <c r="P21" i="126"/>
  <c r="O21" i="126"/>
  <c r="N21" i="126"/>
  <c r="M21" i="126"/>
  <c r="L21" i="126"/>
  <c r="K21" i="126"/>
  <c r="J21" i="126"/>
  <c r="I21" i="126"/>
  <c r="H21" i="126"/>
  <c r="G21" i="126"/>
  <c r="F21" i="126"/>
  <c r="E21" i="126"/>
  <c r="D21" i="126"/>
  <c r="AE20" i="126"/>
  <c r="AL20" i="126" s="1"/>
  <c r="AD20" i="126"/>
  <c r="AK20" i="126" s="1"/>
  <c r="AA20" i="126"/>
  <c r="AH20" i="126" s="1"/>
  <c r="Y20" i="126"/>
  <c r="V20" i="126"/>
  <c r="U20" i="126"/>
  <c r="R20" i="126"/>
  <c r="Q20" i="126"/>
  <c r="N20" i="126"/>
  <c r="M20" i="126"/>
  <c r="J20" i="126"/>
  <c r="I20" i="126"/>
  <c r="F20" i="126"/>
  <c r="E20" i="126"/>
  <c r="AL19" i="126"/>
  <c r="AK19" i="126"/>
  <c r="AJ19" i="126"/>
  <c r="AI19" i="126"/>
  <c r="AH19" i="126"/>
  <c r="AG19" i="126"/>
  <c r="AF19" i="126"/>
  <c r="AE19" i="126"/>
  <c r="AD19" i="126"/>
  <c r="AC19" i="126"/>
  <c r="AB19" i="126"/>
  <c r="AA19" i="126"/>
  <c r="Z19" i="126"/>
  <c r="Y19" i="126"/>
  <c r="X19" i="126"/>
  <c r="W19" i="126"/>
  <c r="V19" i="126"/>
  <c r="U19" i="126"/>
  <c r="T19" i="126"/>
  <c r="S19" i="126"/>
  <c r="R19" i="126"/>
  <c r="Q19" i="126"/>
  <c r="P19" i="126"/>
  <c r="O19" i="126"/>
  <c r="N19" i="126"/>
  <c r="M19" i="126"/>
  <c r="L19" i="126"/>
  <c r="K19" i="126"/>
  <c r="J19" i="126"/>
  <c r="I19" i="126"/>
  <c r="H19" i="126"/>
  <c r="G19" i="126"/>
  <c r="F19" i="126"/>
  <c r="E19" i="126"/>
  <c r="D19" i="126"/>
  <c r="AK17" i="126"/>
  <c r="AG17" i="126"/>
  <c r="AF17" i="126"/>
  <c r="AC17" i="126"/>
  <c r="AA17" i="126"/>
  <c r="Y17" i="126"/>
  <c r="X17" i="126"/>
  <c r="U17" i="126"/>
  <c r="Q17" i="126"/>
  <c r="P17" i="126"/>
  <c r="O17" i="126"/>
  <c r="M17" i="126"/>
  <c r="I17" i="126"/>
  <c r="H17" i="126"/>
  <c r="E17" i="126"/>
  <c r="AQ20" i="125"/>
  <c r="E46" i="125"/>
  <c r="E45" i="125" s="1"/>
  <c r="E41" i="125" s="1"/>
  <c r="E19" i="125" s="1"/>
  <c r="F46" i="125"/>
  <c r="F45" i="125" s="1"/>
  <c r="G46" i="125"/>
  <c r="G45" i="125" s="1"/>
  <c r="H46" i="125"/>
  <c r="H45" i="125" s="1"/>
  <c r="I46" i="125"/>
  <c r="I45" i="125" s="1"/>
  <c r="I41" i="125" s="1"/>
  <c r="I19" i="125" s="1"/>
  <c r="J46" i="125"/>
  <c r="J45" i="125" s="1"/>
  <c r="K46" i="125"/>
  <c r="K45" i="125" s="1"/>
  <c r="E60" i="125"/>
  <c r="F60" i="125"/>
  <c r="G60" i="125"/>
  <c r="H60" i="125"/>
  <c r="I60" i="125"/>
  <c r="J60" i="125"/>
  <c r="K60" i="125"/>
  <c r="L60" i="125"/>
  <c r="M60" i="125"/>
  <c r="N60" i="125"/>
  <c r="O60" i="125"/>
  <c r="P60" i="125"/>
  <c r="Q60" i="125"/>
  <c r="R60" i="125"/>
  <c r="S60" i="125"/>
  <c r="T60" i="125"/>
  <c r="U60" i="125"/>
  <c r="V60" i="125"/>
  <c r="W60" i="125"/>
  <c r="X60" i="125"/>
  <c r="Y60" i="125"/>
  <c r="Z60" i="125"/>
  <c r="AA60" i="125"/>
  <c r="AB60" i="125"/>
  <c r="AC60" i="125"/>
  <c r="AD60" i="125"/>
  <c r="AE60" i="125"/>
  <c r="AE41" i="125" s="1"/>
  <c r="AE19" i="125" s="1"/>
  <c r="AF60" i="125"/>
  <c r="AG60" i="125"/>
  <c r="AH60" i="125"/>
  <c r="AI60" i="125"/>
  <c r="AJ60" i="125"/>
  <c r="AK60" i="125"/>
  <c r="AL60" i="125"/>
  <c r="AM60" i="125"/>
  <c r="D60" i="125"/>
  <c r="D46" i="125"/>
  <c r="AM38" i="125"/>
  <c r="AL38" i="125"/>
  <c r="AK38" i="125"/>
  <c r="AJ38" i="125"/>
  <c r="AI38" i="125"/>
  <c r="AH38" i="125"/>
  <c r="AG38" i="125"/>
  <c r="AF38" i="125"/>
  <c r="AE38" i="125"/>
  <c r="AD38" i="125"/>
  <c r="AC38" i="125"/>
  <c r="AB38" i="125"/>
  <c r="AA38" i="125"/>
  <c r="Z38" i="125"/>
  <c r="Y38" i="125"/>
  <c r="X38" i="125"/>
  <c r="W38" i="125"/>
  <c r="W26" i="125" s="1"/>
  <c r="W25" i="125" s="1"/>
  <c r="W18" i="125" s="1"/>
  <c r="V38" i="125"/>
  <c r="U38" i="125"/>
  <c r="T38" i="125"/>
  <c r="S38" i="125"/>
  <c r="R38" i="125"/>
  <c r="Q38" i="125"/>
  <c r="P38" i="125"/>
  <c r="O38" i="125"/>
  <c r="N38" i="125"/>
  <c r="M38" i="125"/>
  <c r="L38" i="125"/>
  <c r="K38" i="125"/>
  <c r="J38" i="125"/>
  <c r="I38" i="125"/>
  <c r="H38" i="125"/>
  <c r="G38" i="125"/>
  <c r="F38" i="125"/>
  <c r="E38" i="125"/>
  <c r="AM33" i="125"/>
  <c r="AL33" i="125"/>
  <c r="AK33" i="125"/>
  <c r="AJ33" i="125"/>
  <c r="AI33" i="125"/>
  <c r="AH33" i="125"/>
  <c r="AG33" i="125"/>
  <c r="AF33" i="125"/>
  <c r="AE33" i="125"/>
  <c r="AD33" i="125"/>
  <c r="AC33" i="125"/>
  <c r="AB33" i="125"/>
  <c r="AA33" i="125"/>
  <c r="Z33" i="125"/>
  <c r="Y33" i="125"/>
  <c r="X33" i="125"/>
  <c r="W33" i="125"/>
  <c r="V33" i="125"/>
  <c r="U33" i="125"/>
  <c r="T33" i="125"/>
  <c r="S33" i="125"/>
  <c r="R33" i="125"/>
  <c r="Q33" i="125"/>
  <c r="P33" i="125"/>
  <c r="O33" i="125"/>
  <c r="N33" i="125"/>
  <c r="M33" i="125"/>
  <c r="L33" i="125"/>
  <c r="K33" i="125"/>
  <c r="J33" i="125"/>
  <c r="I33" i="125"/>
  <c r="H33" i="125"/>
  <c r="G33" i="125"/>
  <c r="F33" i="125"/>
  <c r="E33" i="125"/>
  <c r="AM30" i="125"/>
  <c r="AL30" i="125"/>
  <c r="AK30" i="125"/>
  <c r="AJ30" i="125"/>
  <c r="AI30" i="125"/>
  <c r="AH30" i="125"/>
  <c r="AG30" i="125"/>
  <c r="AF30" i="125"/>
  <c r="AE30" i="125"/>
  <c r="AD30" i="125"/>
  <c r="AC30" i="125"/>
  <c r="AB30" i="125"/>
  <c r="AA30" i="125"/>
  <c r="Z30" i="125"/>
  <c r="Y30" i="125"/>
  <c r="X30" i="125"/>
  <c r="W30" i="125"/>
  <c r="V30" i="125"/>
  <c r="U30" i="125"/>
  <c r="T30" i="125"/>
  <c r="S30" i="125"/>
  <c r="R30" i="125"/>
  <c r="Q30" i="125"/>
  <c r="P30" i="125"/>
  <c r="O30" i="125"/>
  <c r="N30" i="125"/>
  <c r="M30" i="125"/>
  <c r="L30" i="125"/>
  <c r="K30" i="125"/>
  <c r="J30" i="125"/>
  <c r="I30" i="125"/>
  <c r="H30" i="125"/>
  <c r="G30" i="125"/>
  <c r="F30" i="125"/>
  <c r="E30" i="125"/>
  <c r="AM29" i="125"/>
  <c r="AM27" i="125" s="1"/>
  <c r="AL29" i="125"/>
  <c r="AL27" i="125" s="1"/>
  <c r="AK29" i="125"/>
  <c r="AK27" i="125" s="1"/>
  <c r="AJ29" i="125"/>
  <c r="AI29" i="125"/>
  <c r="AI27" i="125" s="1"/>
  <c r="AH29" i="125"/>
  <c r="AH27" i="125" s="1"/>
  <c r="AG29" i="125"/>
  <c r="AG27" i="125" s="1"/>
  <c r="AF29" i="125"/>
  <c r="AF27" i="125" s="1"/>
  <c r="AE29" i="125"/>
  <c r="AE27" i="125" s="1"/>
  <c r="AD29" i="125"/>
  <c r="AD27" i="125" s="1"/>
  <c r="AC29" i="125"/>
  <c r="AC27" i="125" s="1"/>
  <c r="AB29" i="125"/>
  <c r="AB27" i="125" s="1"/>
  <c r="AB26" i="125" s="1"/>
  <c r="AB25" i="125" s="1"/>
  <c r="AB18" i="125" s="1"/>
  <c r="AA29" i="125"/>
  <c r="AA27" i="125" s="1"/>
  <c r="Z29" i="125"/>
  <c r="Z27" i="125" s="1"/>
  <c r="Y29" i="125"/>
  <c r="Y27" i="125" s="1"/>
  <c r="X29" i="125"/>
  <c r="X27" i="125" s="1"/>
  <c r="W29" i="125"/>
  <c r="W27" i="125" s="1"/>
  <c r="V29" i="125"/>
  <c r="V27" i="125" s="1"/>
  <c r="U29" i="125"/>
  <c r="U27" i="125" s="1"/>
  <c r="T29" i="125"/>
  <c r="S29" i="125"/>
  <c r="S27" i="125" s="1"/>
  <c r="R29" i="125"/>
  <c r="R27" i="125" s="1"/>
  <c r="Q29" i="125"/>
  <c r="Q27" i="125" s="1"/>
  <c r="P29" i="125"/>
  <c r="P27" i="125" s="1"/>
  <c r="O29" i="125"/>
  <c r="O27" i="125" s="1"/>
  <c r="N29" i="125"/>
  <c r="N27" i="125" s="1"/>
  <c r="M29" i="125"/>
  <c r="M27" i="125" s="1"/>
  <c r="L29" i="125"/>
  <c r="L27" i="125" s="1"/>
  <c r="L26" i="125" s="1"/>
  <c r="L25" i="125" s="1"/>
  <c r="L18" i="125" s="1"/>
  <c r="K29" i="125"/>
  <c r="K27" i="125" s="1"/>
  <c r="J29" i="125"/>
  <c r="J27" i="125" s="1"/>
  <c r="I29" i="125"/>
  <c r="I27" i="125" s="1"/>
  <c r="H29" i="125"/>
  <c r="H27" i="125" s="1"/>
  <c r="G29" i="125"/>
  <c r="G27" i="125" s="1"/>
  <c r="G26" i="125" s="1"/>
  <c r="G25" i="125" s="1"/>
  <c r="G18" i="125" s="1"/>
  <c r="F29" i="125"/>
  <c r="F27" i="125" s="1"/>
  <c r="E29" i="125"/>
  <c r="E27" i="125" s="1"/>
  <c r="AJ27" i="125"/>
  <c r="AJ26" i="125" s="1"/>
  <c r="AJ25" i="125" s="1"/>
  <c r="T27" i="125"/>
  <c r="T26" i="125" s="1"/>
  <c r="T25" i="125" s="1"/>
  <c r="AM26" i="125"/>
  <c r="AM25" i="125" s="1"/>
  <c r="AM18" i="125" s="1"/>
  <c r="D38" i="125"/>
  <c r="D33" i="125"/>
  <c r="D30" i="125"/>
  <c r="L20" i="125"/>
  <c r="P20" i="125"/>
  <c r="AB20" i="125"/>
  <c r="AF20" i="125"/>
  <c r="J21" i="125"/>
  <c r="Z21" i="125"/>
  <c r="P23" i="125"/>
  <c r="AF23" i="125"/>
  <c r="AO47" i="125"/>
  <c r="AS47" i="125"/>
  <c r="AQ48" i="125"/>
  <c r="AO50" i="125"/>
  <c r="AS50" i="125"/>
  <c r="AO51" i="125"/>
  <c r="AS51" i="125"/>
  <c r="AO54" i="125"/>
  <c r="AS54" i="125"/>
  <c r="AO57" i="125"/>
  <c r="AS57" i="125"/>
  <c r="AN58" i="125"/>
  <c r="AO58" i="125"/>
  <c r="AP58" i="125"/>
  <c r="AR58" i="125"/>
  <c r="AS58" i="125"/>
  <c r="AO64" i="125"/>
  <c r="AS64" i="125"/>
  <c r="AQ65" i="125"/>
  <c r="D29" i="125"/>
  <c r="D27" i="125" s="1"/>
  <c r="D59" i="125"/>
  <c r="AT78" i="125"/>
  <c r="AS78" i="125"/>
  <c r="AR78" i="125"/>
  <c r="AQ78" i="125"/>
  <c r="AP78" i="125"/>
  <c r="AO78" i="125"/>
  <c r="AN78" i="125"/>
  <c r="AT77" i="125"/>
  <c r="AS77" i="125"/>
  <c r="AR77" i="125"/>
  <c r="AQ77" i="125"/>
  <c r="AP77" i="125"/>
  <c r="AO77" i="125"/>
  <c r="AN77" i="125"/>
  <c r="AT76" i="125"/>
  <c r="AS76" i="125"/>
  <c r="AS75" i="125" s="1"/>
  <c r="AS21" i="125" s="1"/>
  <c r="AR76" i="125"/>
  <c r="AQ76" i="125"/>
  <c r="AP76" i="125"/>
  <c r="AO76" i="125"/>
  <c r="AO75" i="125" s="1"/>
  <c r="AO21" i="125" s="1"/>
  <c r="AN76" i="125"/>
  <c r="AM75" i="125"/>
  <c r="AM21" i="125" s="1"/>
  <c r="AL75" i="125"/>
  <c r="AL21" i="125" s="1"/>
  <c r="AK75" i="125"/>
  <c r="AK21" i="125" s="1"/>
  <c r="AJ75" i="125"/>
  <c r="AJ21" i="125" s="1"/>
  <c r="AI75" i="125"/>
  <c r="AI21" i="125" s="1"/>
  <c r="AH75" i="125"/>
  <c r="AH21" i="125" s="1"/>
  <c r="AG75" i="125"/>
  <c r="AG21" i="125" s="1"/>
  <c r="AF75" i="125"/>
  <c r="AF21" i="125" s="1"/>
  <c r="AE75" i="125"/>
  <c r="AE21" i="125" s="1"/>
  <c r="AD75" i="125"/>
  <c r="AD21" i="125" s="1"/>
  <c r="AC75" i="125"/>
  <c r="AC21" i="125" s="1"/>
  <c r="AB75" i="125"/>
  <c r="AB21" i="125" s="1"/>
  <c r="AA75" i="125"/>
  <c r="AA21" i="125" s="1"/>
  <c r="Z75" i="125"/>
  <c r="Y75" i="125"/>
  <c r="Y21" i="125" s="1"/>
  <c r="X75" i="125"/>
  <c r="X21" i="125" s="1"/>
  <c r="W75" i="125"/>
  <c r="W21" i="125" s="1"/>
  <c r="V75" i="125"/>
  <c r="V21" i="125" s="1"/>
  <c r="U75" i="125"/>
  <c r="U21" i="125" s="1"/>
  <c r="T75" i="125"/>
  <c r="T21" i="125" s="1"/>
  <c r="S75" i="125"/>
  <c r="S21" i="125" s="1"/>
  <c r="R75" i="125"/>
  <c r="R21" i="125" s="1"/>
  <c r="Q75" i="125"/>
  <c r="Q21" i="125" s="1"/>
  <c r="P75" i="125"/>
  <c r="P21" i="125" s="1"/>
  <c r="O75" i="125"/>
  <c r="O21" i="125" s="1"/>
  <c r="N75" i="125"/>
  <c r="N21" i="125" s="1"/>
  <c r="M75" i="125"/>
  <c r="M21" i="125" s="1"/>
  <c r="L75" i="125"/>
  <c r="L21" i="125" s="1"/>
  <c r="K75" i="125"/>
  <c r="K21" i="125" s="1"/>
  <c r="J75" i="125"/>
  <c r="I75" i="125"/>
  <c r="I21" i="125" s="1"/>
  <c r="H75" i="125"/>
  <c r="H21" i="125" s="1"/>
  <c r="G75" i="125"/>
  <c r="G21" i="125" s="1"/>
  <c r="F75" i="125"/>
  <c r="F21" i="125" s="1"/>
  <c r="E75" i="125"/>
  <c r="E21" i="125" s="1"/>
  <c r="D75" i="125"/>
  <c r="AT74" i="125"/>
  <c r="AS74" i="125"/>
  <c r="AR74" i="125"/>
  <c r="AQ74" i="125"/>
  <c r="AP74" i="125"/>
  <c r="AO74" i="125"/>
  <c r="AN74" i="125"/>
  <c r="AT73" i="125"/>
  <c r="AS73" i="125"/>
  <c r="AS72" i="125" s="1"/>
  <c r="AS20" i="125" s="1"/>
  <c r="AR73" i="125"/>
  <c r="AQ73" i="125"/>
  <c r="AQ72" i="125" s="1"/>
  <c r="AP73" i="125"/>
  <c r="AO73" i="125"/>
  <c r="AO72" i="125" s="1"/>
  <c r="AO20" i="125" s="1"/>
  <c r="AN73" i="125"/>
  <c r="AM72" i="125"/>
  <c r="AM20" i="125" s="1"/>
  <c r="AL72" i="125"/>
  <c r="AL20" i="125" s="1"/>
  <c r="AK72" i="125"/>
  <c r="AK20" i="125" s="1"/>
  <c r="AJ72" i="125"/>
  <c r="AJ20" i="125" s="1"/>
  <c r="AI72" i="125"/>
  <c r="AI20" i="125" s="1"/>
  <c r="AH72" i="125"/>
  <c r="AH20" i="125" s="1"/>
  <c r="AG72" i="125"/>
  <c r="AG20" i="125" s="1"/>
  <c r="AF72" i="125"/>
  <c r="AE72" i="125"/>
  <c r="AE20" i="125" s="1"/>
  <c r="AD72" i="125"/>
  <c r="AD20" i="125" s="1"/>
  <c r="AC72" i="125"/>
  <c r="AC20" i="125" s="1"/>
  <c r="AB72" i="125"/>
  <c r="AA72" i="125"/>
  <c r="AA20" i="125" s="1"/>
  <c r="Z72" i="125"/>
  <c r="Z20" i="125" s="1"/>
  <c r="Y72" i="125"/>
  <c r="Y20" i="125" s="1"/>
  <c r="X72" i="125"/>
  <c r="X20" i="125" s="1"/>
  <c r="W72" i="125"/>
  <c r="W20" i="125" s="1"/>
  <c r="V72" i="125"/>
  <c r="V20" i="125" s="1"/>
  <c r="U72" i="125"/>
  <c r="U20" i="125" s="1"/>
  <c r="T72" i="125"/>
  <c r="T20" i="125" s="1"/>
  <c r="S72" i="125"/>
  <c r="S20" i="125" s="1"/>
  <c r="R72" i="125"/>
  <c r="R20" i="125" s="1"/>
  <c r="Q72" i="125"/>
  <c r="Q20" i="125" s="1"/>
  <c r="P72" i="125"/>
  <c r="O72" i="125"/>
  <c r="O20" i="125" s="1"/>
  <c r="N72" i="125"/>
  <c r="N20" i="125" s="1"/>
  <c r="M72" i="125"/>
  <c r="M20" i="125" s="1"/>
  <c r="L72" i="125"/>
  <c r="K72" i="125"/>
  <c r="K20" i="125" s="1"/>
  <c r="J72" i="125"/>
  <c r="J20" i="125" s="1"/>
  <c r="I72" i="125"/>
  <c r="I20" i="125" s="1"/>
  <c r="H72" i="125"/>
  <c r="H20" i="125" s="1"/>
  <c r="G72" i="125"/>
  <c r="G20" i="125" s="1"/>
  <c r="F72" i="125"/>
  <c r="F20" i="125" s="1"/>
  <c r="E72" i="125"/>
  <c r="E20" i="125" s="1"/>
  <c r="D72" i="125"/>
  <c r="E69" i="125"/>
  <c r="F69" i="125"/>
  <c r="G69" i="125"/>
  <c r="H69" i="125"/>
  <c r="I69" i="125"/>
  <c r="J69" i="125"/>
  <c r="K69" i="125"/>
  <c r="L69" i="125"/>
  <c r="M69" i="125"/>
  <c r="N69" i="125"/>
  <c r="O69" i="125"/>
  <c r="P69" i="125"/>
  <c r="Q69" i="125"/>
  <c r="R69" i="125"/>
  <c r="S69" i="125"/>
  <c r="T69" i="125"/>
  <c r="U69" i="125"/>
  <c r="V69" i="125"/>
  <c r="W69" i="125"/>
  <c r="X69" i="125"/>
  <c r="Y69" i="125"/>
  <c r="Z69" i="125"/>
  <c r="AA69" i="125"/>
  <c r="AB69" i="125"/>
  <c r="AC69" i="125"/>
  <c r="AD69" i="125"/>
  <c r="AE69" i="125"/>
  <c r="AF69" i="125"/>
  <c r="AG69" i="125"/>
  <c r="AH69" i="125"/>
  <c r="AI69" i="125"/>
  <c r="AJ69" i="125"/>
  <c r="AK69" i="125"/>
  <c r="AL69" i="125"/>
  <c r="AM69" i="125"/>
  <c r="AT71" i="125"/>
  <c r="AS71" i="125"/>
  <c r="AR71" i="125"/>
  <c r="AQ71" i="125"/>
  <c r="AP71" i="125"/>
  <c r="AO71" i="125"/>
  <c r="AN71" i="125"/>
  <c r="AT70" i="125"/>
  <c r="AT69" i="125" s="1"/>
  <c r="AS70" i="125"/>
  <c r="AR70" i="125"/>
  <c r="AR69" i="125" s="1"/>
  <c r="AQ70" i="125"/>
  <c r="AP70" i="125"/>
  <c r="AP69" i="125" s="1"/>
  <c r="AO70" i="125"/>
  <c r="AN70" i="125"/>
  <c r="AN69" i="125" s="1"/>
  <c r="AT68" i="125"/>
  <c r="AS68" i="125"/>
  <c r="AR68" i="125"/>
  <c r="AQ68" i="125"/>
  <c r="AP68" i="125"/>
  <c r="AO68" i="125"/>
  <c r="AN68" i="125"/>
  <c r="AT67" i="125"/>
  <c r="AS67" i="125"/>
  <c r="AR67" i="125"/>
  <c r="AQ67" i="125"/>
  <c r="AP67" i="125"/>
  <c r="AO67" i="125"/>
  <c r="AN67" i="125"/>
  <c r="AT66" i="125"/>
  <c r="AS66" i="125"/>
  <c r="AR66" i="125"/>
  <c r="AQ66" i="125"/>
  <c r="AP66" i="125"/>
  <c r="AO66" i="125"/>
  <c r="AN66" i="125"/>
  <c r="AT65" i="125"/>
  <c r="AS65" i="125"/>
  <c r="AR65" i="125"/>
  <c r="AP65" i="125"/>
  <c r="AO65" i="125"/>
  <c r="AN65" i="125"/>
  <c r="AT64" i="125"/>
  <c r="AR64" i="125"/>
  <c r="AQ64" i="125"/>
  <c r="AP64" i="125"/>
  <c r="AN64" i="125"/>
  <c r="AT63" i="125"/>
  <c r="AS63" i="125"/>
  <c r="AR63" i="125"/>
  <c r="AQ63" i="125"/>
  <c r="AP63" i="125"/>
  <c r="AO63" i="125"/>
  <c r="AN63" i="125"/>
  <c r="AT62" i="125"/>
  <c r="AS62" i="125"/>
  <c r="AR62" i="125"/>
  <c r="AP62" i="125"/>
  <c r="AO62" i="125"/>
  <c r="AN62" i="125"/>
  <c r="AT61" i="125"/>
  <c r="AS61" i="125"/>
  <c r="AR61" i="125"/>
  <c r="AQ61" i="125"/>
  <c r="AP61" i="125"/>
  <c r="AO61" i="125"/>
  <c r="AN61" i="125"/>
  <c r="AT83" i="125"/>
  <c r="AS83" i="125"/>
  <c r="AR83" i="125"/>
  <c r="AQ83" i="125"/>
  <c r="AP83" i="125"/>
  <c r="AO83" i="125"/>
  <c r="AN83" i="125"/>
  <c r="AT82" i="125"/>
  <c r="AS82" i="125"/>
  <c r="AR82" i="125"/>
  <c r="AQ82" i="125"/>
  <c r="AP82" i="125"/>
  <c r="AO82" i="125"/>
  <c r="AN82" i="125"/>
  <c r="AT81" i="125"/>
  <c r="AS81" i="125"/>
  <c r="AR81" i="125"/>
  <c r="AQ81" i="125"/>
  <c r="AP81" i="125"/>
  <c r="AO81" i="125"/>
  <c r="AN81" i="125"/>
  <c r="AN48" i="125"/>
  <c r="AO48" i="125"/>
  <c r="AP48" i="125"/>
  <c r="AR48" i="125"/>
  <c r="AS48" i="125"/>
  <c r="AT48" i="125"/>
  <c r="AN49" i="125"/>
  <c r="AO49" i="125"/>
  <c r="AP49" i="125"/>
  <c r="AQ49" i="125"/>
  <c r="AR49" i="125"/>
  <c r="AS49" i="125"/>
  <c r="AT49" i="125"/>
  <c r="AN50" i="125"/>
  <c r="AP50" i="125"/>
  <c r="AQ50" i="125"/>
  <c r="AR50" i="125"/>
  <c r="AT50" i="125"/>
  <c r="AT51" i="125"/>
  <c r="AT52" i="125"/>
  <c r="AN53" i="125"/>
  <c r="AO53" i="125"/>
  <c r="AP53" i="125"/>
  <c r="AQ53" i="125"/>
  <c r="AR53" i="125"/>
  <c r="AS53" i="125"/>
  <c r="AT53" i="125"/>
  <c r="AN54" i="125"/>
  <c r="AP54" i="125"/>
  <c r="AQ54" i="125"/>
  <c r="AR54" i="125"/>
  <c r="AT54" i="125"/>
  <c r="AN55" i="125"/>
  <c r="AO55" i="125"/>
  <c r="AP55" i="125"/>
  <c r="AR55" i="125"/>
  <c r="AS55" i="125"/>
  <c r="AT55" i="125"/>
  <c r="AN56" i="125"/>
  <c r="AO56" i="125"/>
  <c r="AP56" i="125"/>
  <c r="AQ56" i="125"/>
  <c r="AR56" i="125"/>
  <c r="AS56" i="125"/>
  <c r="AT56" i="125"/>
  <c r="AN57" i="125"/>
  <c r="AP57" i="125"/>
  <c r="AQ57" i="125"/>
  <c r="AR57" i="125"/>
  <c r="AT57" i="125"/>
  <c r="AT58" i="125"/>
  <c r="AN59" i="125"/>
  <c r="AO59" i="125"/>
  <c r="AP59" i="125"/>
  <c r="AQ59" i="125"/>
  <c r="AR59" i="125"/>
  <c r="AS59" i="125"/>
  <c r="AT59" i="125"/>
  <c r="AR47" i="125"/>
  <c r="AQ47" i="125"/>
  <c r="AP47" i="125"/>
  <c r="AN47" i="125"/>
  <c r="AT47" i="125"/>
  <c r="AM45" i="125"/>
  <c r="AM41" i="125" s="1"/>
  <c r="AM19" i="125" s="1"/>
  <c r="AL46" i="125"/>
  <c r="AM46" i="125"/>
  <c r="AL45" i="125"/>
  <c r="AL41" i="125" s="1"/>
  <c r="AL19" i="125" s="1"/>
  <c r="AI46" i="125"/>
  <c r="AI45" i="125" s="1"/>
  <c r="AI41" i="125" s="1"/>
  <c r="AI19" i="125" s="1"/>
  <c r="AJ46" i="125"/>
  <c r="AJ45" i="125" s="1"/>
  <c r="AJ41" i="125" s="1"/>
  <c r="AJ19" i="125" s="1"/>
  <c r="AK46" i="125"/>
  <c r="AK45" i="125" s="1"/>
  <c r="D69" i="125"/>
  <c r="D20" i="125"/>
  <c r="Y46" i="125"/>
  <c r="Y45" i="125" s="1"/>
  <c r="R46" i="125"/>
  <c r="R45" i="125" s="1"/>
  <c r="AN26" i="125"/>
  <c r="AN25" i="125" s="1"/>
  <c r="AN18" i="125" s="1"/>
  <c r="AO26" i="125"/>
  <c r="AO25" i="125" s="1"/>
  <c r="AO18" i="125" s="1"/>
  <c r="AP26" i="125"/>
  <c r="AP25" i="125" s="1"/>
  <c r="AP18" i="125" s="1"/>
  <c r="AQ26" i="125"/>
  <c r="AQ25" i="125" s="1"/>
  <c r="AQ18" i="125" s="1"/>
  <c r="AR26" i="125"/>
  <c r="AR25" i="125" s="1"/>
  <c r="AR18" i="125" s="1"/>
  <c r="AS26" i="125"/>
  <c r="AS25" i="125" s="1"/>
  <c r="AS18" i="125" s="1"/>
  <c r="AT26" i="125"/>
  <c r="AT25" i="125" s="1"/>
  <c r="AT18" i="125" s="1"/>
  <c r="D21" i="125"/>
  <c r="E80" i="125"/>
  <c r="E79" i="125" s="1"/>
  <c r="E23" i="125" s="1"/>
  <c r="F80" i="125"/>
  <c r="G80" i="125"/>
  <c r="G79" i="125" s="1"/>
  <c r="G23" i="125" s="1"/>
  <c r="H80" i="125"/>
  <c r="I80" i="125"/>
  <c r="I79" i="125" s="1"/>
  <c r="I23" i="125" s="1"/>
  <c r="J80" i="125"/>
  <c r="K80" i="125"/>
  <c r="K79" i="125" s="1"/>
  <c r="K23" i="125" s="1"/>
  <c r="L80" i="125"/>
  <c r="L79" i="125" s="1"/>
  <c r="L23" i="125" s="1"/>
  <c r="M80" i="125"/>
  <c r="M79" i="125" s="1"/>
  <c r="M23" i="125" s="1"/>
  <c r="N80" i="125"/>
  <c r="N79" i="125" s="1"/>
  <c r="N23" i="125" s="1"/>
  <c r="O80" i="125"/>
  <c r="O79" i="125" s="1"/>
  <c r="O23" i="125" s="1"/>
  <c r="P80" i="125"/>
  <c r="P79" i="125" s="1"/>
  <c r="Q80" i="125"/>
  <c r="Q79" i="125" s="1"/>
  <c r="Q23" i="125" s="1"/>
  <c r="R80" i="125"/>
  <c r="R79" i="125" s="1"/>
  <c r="R23" i="125" s="1"/>
  <c r="S80" i="125"/>
  <c r="S79" i="125" s="1"/>
  <c r="S23" i="125" s="1"/>
  <c r="T80" i="125"/>
  <c r="T79" i="125" s="1"/>
  <c r="T23" i="125" s="1"/>
  <c r="U80" i="125"/>
  <c r="U79" i="125" s="1"/>
  <c r="U23" i="125" s="1"/>
  <c r="V80" i="125"/>
  <c r="V79" i="125" s="1"/>
  <c r="V23" i="125" s="1"/>
  <c r="W80" i="125"/>
  <c r="W79" i="125" s="1"/>
  <c r="W23" i="125" s="1"/>
  <c r="X80" i="125"/>
  <c r="X79" i="125" s="1"/>
  <c r="X23" i="125" s="1"/>
  <c r="Y80" i="125"/>
  <c r="Y79" i="125" s="1"/>
  <c r="Y23" i="125" s="1"/>
  <c r="Z80" i="125"/>
  <c r="Z79" i="125" s="1"/>
  <c r="Z23" i="125" s="1"/>
  <c r="AA80" i="125"/>
  <c r="AA79" i="125" s="1"/>
  <c r="AA23" i="125" s="1"/>
  <c r="AB80" i="125"/>
  <c r="AB79" i="125" s="1"/>
  <c r="AB23" i="125" s="1"/>
  <c r="AC80" i="125"/>
  <c r="AC79" i="125" s="1"/>
  <c r="AC23" i="125" s="1"/>
  <c r="AD80" i="125"/>
  <c r="AD79" i="125" s="1"/>
  <c r="AD23" i="125" s="1"/>
  <c r="AE80" i="125"/>
  <c r="AE79" i="125" s="1"/>
  <c r="AE23" i="125" s="1"/>
  <c r="AF80" i="125"/>
  <c r="AF79" i="125" s="1"/>
  <c r="AG80" i="125"/>
  <c r="AG79" i="125" s="1"/>
  <c r="AG23" i="125" s="1"/>
  <c r="AH80" i="125"/>
  <c r="AH79" i="125" s="1"/>
  <c r="AH23" i="125" s="1"/>
  <c r="AI80" i="125"/>
  <c r="AI79" i="125" s="1"/>
  <c r="AI23" i="125" s="1"/>
  <c r="AJ80" i="125"/>
  <c r="AJ79" i="125" s="1"/>
  <c r="AJ23" i="125" s="1"/>
  <c r="AK80" i="125"/>
  <c r="AK79" i="125" s="1"/>
  <c r="AK23" i="125" s="1"/>
  <c r="AL80" i="125"/>
  <c r="AL79" i="125" s="1"/>
  <c r="AL23" i="125" s="1"/>
  <c r="AM80" i="125"/>
  <c r="AM79" i="125" s="1"/>
  <c r="AM23" i="125" s="1"/>
  <c r="Z47" i="157"/>
  <c r="Y47" i="157"/>
  <c r="Y46" i="157" s="1"/>
  <c r="Y42" i="157" s="1"/>
  <c r="Y19" i="157" s="1"/>
  <c r="X47" i="157"/>
  <c r="X46" i="157" s="1"/>
  <c r="X42" i="157" s="1"/>
  <c r="X19" i="157" s="1"/>
  <c r="BA47" i="157"/>
  <c r="BA46" i="157" s="1"/>
  <c r="AZ47" i="157"/>
  <c r="Y27" i="157"/>
  <c r="Y26" i="157" s="1"/>
  <c r="Y18" i="157" s="1"/>
  <c r="Y28" i="157"/>
  <c r="Y67" i="157"/>
  <c r="Y80" i="157"/>
  <c r="Y23" i="157" s="1"/>
  <c r="BA27" i="157"/>
  <c r="BA26" i="157" s="1"/>
  <c r="BA18" i="157" s="1"/>
  <c r="BA28" i="157"/>
  <c r="BA43" i="157"/>
  <c r="BA81" i="157"/>
  <c r="BA80" i="157" s="1"/>
  <c r="BA23" i="157" s="1"/>
  <c r="BA22" i="157"/>
  <c r="AZ22" i="157"/>
  <c r="BA21" i="157"/>
  <c r="AZ21" i="157"/>
  <c r="BA20" i="157"/>
  <c r="AZ20" i="157"/>
  <c r="Y20" i="157"/>
  <c r="Y21" i="157"/>
  <c r="Y22" i="157"/>
  <c r="Y28" i="156"/>
  <c r="Y27" i="156" s="1"/>
  <c r="Y26" i="156" s="1"/>
  <c r="Y18" i="156" s="1"/>
  <c r="Y46" i="156"/>
  <c r="Y42" i="156" s="1"/>
  <c r="Y19" i="156" s="1"/>
  <c r="Y47" i="156"/>
  <c r="X47" i="156"/>
  <c r="Y67" i="156"/>
  <c r="Y80" i="156"/>
  <c r="BA47" i="156"/>
  <c r="BA46" i="156" s="1"/>
  <c r="AZ47" i="156"/>
  <c r="AZ46" i="156" s="1"/>
  <c r="BA44" i="156"/>
  <c r="BA43" i="156" s="1"/>
  <c r="BA28" i="156"/>
  <c r="BA27" i="156" s="1"/>
  <c r="BA26" i="156" s="1"/>
  <c r="BA18" i="156" s="1"/>
  <c r="BA21" i="156"/>
  <c r="BA22" i="156"/>
  <c r="Y20" i="156"/>
  <c r="Y21" i="156"/>
  <c r="Y22" i="156"/>
  <c r="Y23" i="156"/>
  <c r="Y79" i="155"/>
  <c r="Y75" i="155"/>
  <c r="X75" i="155"/>
  <c r="Y66" i="155"/>
  <c r="Y27" i="155"/>
  <c r="Y26" i="155" s="1"/>
  <c r="Y25" i="155" s="1"/>
  <c r="Y17" i="155" s="1"/>
  <c r="BA43" i="155"/>
  <c r="BA42" i="155" s="1"/>
  <c r="BA46" i="155"/>
  <c r="AZ46" i="155"/>
  <c r="AZ45" i="155" s="1"/>
  <c r="Y46" i="155"/>
  <c r="Y45" i="155" s="1"/>
  <c r="Y41" i="155" s="1"/>
  <c r="Y18" i="155" s="1"/>
  <c r="X46" i="155"/>
  <c r="X45" i="155" s="1"/>
  <c r="X41" i="155" s="1"/>
  <c r="BA45" i="155"/>
  <c r="BA27" i="155"/>
  <c r="BA26" i="155" s="1"/>
  <c r="BA25" i="155" s="1"/>
  <c r="BA17" i="155" s="1"/>
  <c r="BA20" i="155"/>
  <c r="BA21" i="155"/>
  <c r="AA17" i="155"/>
  <c r="Z18" i="155"/>
  <c r="AA18" i="155"/>
  <c r="Z19" i="155"/>
  <c r="AA19" i="155"/>
  <c r="Z20" i="155"/>
  <c r="AA20" i="155"/>
  <c r="Z21" i="155"/>
  <c r="AA21" i="155"/>
  <c r="AA22" i="155"/>
  <c r="Y19" i="155"/>
  <c r="Y20" i="155"/>
  <c r="Y21" i="155"/>
  <c r="Y22" i="155"/>
  <c r="BA26" i="154"/>
  <c r="BA25" i="154" s="1"/>
  <c r="BA24" i="154" s="1"/>
  <c r="BA16" i="154" s="1"/>
  <c r="BA42" i="154"/>
  <c r="BA41" i="154"/>
  <c r="BA45" i="154"/>
  <c r="BA44" i="154" s="1"/>
  <c r="BA40" i="154" s="1"/>
  <c r="BA17" i="154" s="1"/>
  <c r="AZ45" i="154"/>
  <c r="Z45" i="154"/>
  <c r="AA45" i="154"/>
  <c r="Y45" i="154"/>
  <c r="X45" i="154"/>
  <c r="AA26" i="154"/>
  <c r="AA25" i="154" s="1"/>
  <c r="AA24" i="154" s="1"/>
  <c r="AA16" i="154" s="1"/>
  <c r="AA78" i="154"/>
  <c r="AA21" i="154" s="1"/>
  <c r="Y65" i="154"/>
  <c r="Y78" i="154"/>
  <c r="Y21" i="154" s="1"/>
  <c r="Y26" i="154"/>
  <c r="Y25" i="154" s="1"/>
  <c r="Y24" i="154" s="1"/>
  <c r="Y16" i="154" s="1"/>
  <c r="Y44" i="154"/>
  <c r="Y40" i="154" s="1"/>
  <c r="Y17" i="154" s="1"/>
  <c r="AA17" i="154"/>
  <c r="AA18" i="154"/>
  <c r="AA19" i="154"/>
  <c r="AA20" i="154"/>
  <c r="BA19" i="154"/>
  <c r="BA20" i="154"/>
  <c r="Y18" i="154"/>
  <c r="Y19" i="154"/>
  <c r="Y20" i="154"/>
  <c r="BA22" i="153"/>
  <c r="BA27" i="153"/>
  <c r="BA26" i="153" s="1"/>
  <c r="BA18" i="153" s="1"/>
  <c r="BA28" i="153"/>
  <c r="BA42" i="153"/>
  <c r="BA19" i="153" s="1"/>
  <c r="BA47" i="153"/>
  <c r="BA46" i="153" s="1"/>
  <c r="AA28" i="153"/>
  <c r="AA27" i="153" s="1"/>
  <c r="AA26" i="153" s="1"/>
  <c r="AA18" i="153" s="1"/>
  <c r="AA80" i="153"/>
  <c r="AA23" i="153" s="1"/>
  <c r="Y80" i="153"/>
  <c r="Y23" i="153" s="1"/>
  <c r="Y67" i="153"/>
  <c r="Y47" i="153"/>
  <c r="Y46" i="153" s="1"/>
  <c r="Y42" i="153" s="1"/>
  <c r="Y19" i="153" s="1"/>
  <c r="Y27" i="153"/>
  <c r="Y26" i="153" s="1"/>
  <c r="Y18" i="153" s="1"/>
  <c r="AA19" i="153"/>
  <c r="AA20" i="153"/>
  <c r="AA22" i="153"/>
  <c r="AA76" i="153"/>
  <c r="AA21" i="153" s="1"/>
  <c r="Y20" i="153"/>
  <c r="Y21" i="153"/>
  <c r="Y22" i="153"/>
  <c r="AZ81" i="157"/>
  <c r="AZ80" i="157" s="1"/>
  <c r="AZ23" i="157" s="1"/>
  <c r="BB80" i="157"/>
  <c r="BB23" i="157" s="1"/>
  <c r="AX80" i="157"/>
  <c r="AX23" i="157" s="1"/>
  <c r="AV80" i="157"/>
  <c r="AV23" i="157" s="1"/>
  <c r="AT80" i="157"/>
  <c r="AT23" i="157" s="1"/>
  <c r="AR80" i="157"/>
  <c r="AP80" i="157"/>
  <c r="AP23" i="157" s="1"/>
  <c r="AN80" i="157"/>
  <c r="AN23" i="157" s="1"/>
  <c r="AH80" i="157"/>
  <c r="AH23" i="157" s="1"/>
  <c r="AF80" i="157"/>
  <c r="AD80" i="157"/>
  <c r="AD23" i="157" s="1"/>
  <c r="Z80" i="157"/>
  <c r="X80" i="157"/>
  <c r="V80" i="157"/>
  <c r="T80" i="157"/>
  <c r="T23" i="157" s="1"/>
  <c r="R80" i="157"/>
  <c r="P80" i="157"/>
  <c r="N80" i="157"/>
  <c r="L80" i="157"/>
  <c r="L23" i="157" s="1"/>
  <c r="J80" i="157"/>
  <c r="H80" i="157"/>
  <c r="F80" i="157"/>
  <c r="D80" i="157"/>
  <c r="D23" i="157" s="1"/>
  <c r="X67" i="157"/>
  <c r="AZ46" i="157"/>
  <c r="V47" i="157"/>
  <c r="V46" i="157" s="1"/>
  <c r="V42" i="157" s="1"/>
  <c r="V19" i="157" s="1"/>
  <c r="AZ44" i="157"/>
  <c r="AZ43" i="157" s="1"/>
  <c r="AM42" i="157"/>
  <c r="AL42" i="157"/>
  <c r="AL19" i="157" s="1"/>
  <c r="AB42" i="157"/>
  <c r="AB19" i="157" s="1"/>
  <c r="BB28" i="157"/>
  <c r="AZ28" i="157"/>
  <c r="AZ27" i="157" s="1"/>
  <c r="AZ26" i="157" s="1"/>
  <c r="AZ18" i="157" s="1"/>
  <c r="AX28" i="157"/>
  <c r="AX27" i="157" s="1"/>
  <c r="AX26" i="157" s="1"/>
  <c r="AX18" i="157" s="1"/>
  <c r="AV28" i="157"/>
  <c r="AT28" i="157"/>
  <c r="AR28" i="157"/>
  <c r="AR27" i="157" s="1"/>
  <c r="AR26" i="157" s="1"/>
  <c r="AR18" i="157" s="1"/>
  <c r="AP28" i="157"/>
  <c r="AP27" i="157" s="1"/>
  <c r="AP26" i="157" s="1"/>
  <c r="AP18" i="157" s="1"/>
  <c r="AN28" i="157"/>
  <c r="AN27" i="157" s="1"/>
  <c r="AN26" i="157" s="1"/>
  <c r="AN18" i="157" s="1"/>
  <c r="AN17" i="157" s="1"/>
  <c r="AJ28" i="157"/>
  <c r="AH28" i="157"/>
  <c r="AH27" i="157" s="1"/>
  <c r="AH26" i="157" s="1"/>
  <c r="AH18" i="157" s="1"/>
  <c r="AF28" i="157"/>
  <c r="AF27" i="157" s="1"/>
  <c r="AF26" i="157" s="1"/>
  <c r="AF18" i="157" s="1"/>
  <c r="AF17" i="157" s="1"/>
  <c r="AD28" i="157"/>
  <c r="AB28" i="157"/>
  <c r="Z28" i="157"/>
  <c r="Z27" i="157" s="1"/>
  <c r="Z26" i="157" s="1"/>
  <c r="Z18" i="157" s="1"/>
  <c r="X28" i="157"/>
  <c r="X27" i="157" s="1"/>
  <c r="X26" i="157" s="1"/>
  <c r="X18" i="157" s="1"/>
  <c r="V28" i="157"/>
  <c r="V27" i="157" s="1"/>
  <c r="V26" i="157" s="1"/>
  <c r="V18" i="157" s="1"/>
  <c r="T28" i="157"/>
  <c r="R28" i="157"/>
  <c r="R27" i="157" s="1"/>
  <c r="R26" i="157" s="1"/>
  <c r="R18" i="157" s="1"/>
  <c r="P28" i="157"/>
  <c r="P27" i="157" s="1"/>
  <c r="P26" i="157" s="1"/>
  <c r="P18" i="157" s="1"/>
  <c r="N28" i="157"/>
  <c r="L28" i="157"/>
  <c r="J28" i="157"/>
  <c r="J27" i="157" s="1"/>
  <c r="J26" i="157" s="1"/>
  <c r="J18" i="157" s="1"/>
  <c r="H28" i="157"/>
  <c r="H27" i="157" s="1"/>
  <c r="H26" i="157" s="1"/>
  <c r="H18" i="157" s="1"/>
  <c r="F28" i="157"/>
  <c r="F27" i="157" s="1"/>
  <c r="F26" i="157" s="1"/>
  <c r="F18" i="157" s="1"/>
  <c r="F17" i="157" s="1"/>
  <c r="D28" i="157"/>
  <c r="BB27" i="157"/>
  <c r="BB26" i="157" s="1"/>
  <c r="BB18" i="157" s="1"/>
  <c r="AV27" i="157"/>
  <c r="AT27" i="157"/>
  <c r="AT26" i="157" s="1"/>
  <c r="AT18" i="157" s="1"/>
  <c r="AJ27" i="157"/>
  <c r="AJ26" i="157" s="1"/>
  <c r="AJ18" i="157" s="1"/>
  <c r="AD27" i="157"/>
  <c r="AD26" i="157" s="1"/>
  <c r="AD18" i="157" s="1"/>
  <c r="AB27" i="157"/>
  <c r="AB26" i="157" s="1"/>
  <c r="AB18" i="157" s="1"/>
  <c r="T27" i="157"/>
  <c r="T26" i="157" s="1"/>
  <c r="T18" i="157" s="1"/>
  <c r="N27" i="157"/>
  <c r="L27" i="157"/>
  <c r="L26" i="157" s="1"/>
  <c r="L18" i="157" s="1"/>
  <c r="D27" i="157"/>
  <c r="D26" i="157" s="1"/>
  <c r="D18" i="157" s="1"/>
  <c r="AV26" i="157"/>
  <c r="AV18" i="157" s="1"/>
  <c r="N26" i="157"/>
  <c r="N18" i="157" s="1"/>
  <c r="N17" i="157" s="1"/>
  <c r="AR23" i="157"/>
  <c r="AJ23" i="157"/>
  <c r="AF23" i="157"/>
  <c r="AB23" i="157"/>
  <c r="Z23" i="157"/>
  <c r="X23" i="157"/>
  <c r="V23" i="157"/>
  <c r="R23" i="157"/>
  <c r="P23" i="157"/>
  <c r="N23" i="157"/>
  <c r="J23" i="157"/>
  <c r="H23" i="157"/>
  <c r="F23" i="157"/>
  <c r="BB22" i="157"/>
  <c r="AX22" i="157"/>
  <c r="AV22" i="157"/>
  <c r="AT22" i="157"/>
  <c r="AR22" i="157"/>
  <c r="AP22" i="157"/>
  <c r="AN22" i="157"/>
  <c r="AJ22" i="157"/>
  <c r="AH22" i="157"/>
  <c r="AF22" i="157"/>
  <c r="AD22" i="157"/>
  <c r="AB22" i="157"/>
  <c r="Z22" i="157"/>
  <c r="X22" i="157"/>
  <c r="V22" i="157"/>
  <c r="T22" i="157"/>
  <c r="R22" i="157"/>
  <c r="P22" i="157"/>
  <c r="N22" i="157"/>
  <c r="L22" i="157"/>
  <c r="J22" i="157"/>
  <c r="H22" i="157"/>
  <c r="F22" i="157"/>
  <c r="D22" i="157"/>
  <c r="BB21" i="157"/>
  <c r="AX21" i="157"/>
  <c r="AV21" i="157"/>
  <c r="AT21" i="157"/>
  <c r="AR21" i="157"/>
  <c r="AP21" i="157"/>
  <c r="AN21" i="157"/>
  <c r="AJ21" i="157"/>
  <c r="AH21" i="157"/>
  <c r="AF21" i="157"/>
  <c r="AD21" i="157"/>
  <c r="AB21" i="157"/>
  <c r="Z21" i="157"/>
  <c r="X21" i="157"/>
  <c r="V21" i="157"/>
  <c r="T21" i="157"/>
  <c r="R21" i="157"/>
  <c r="P21" i="157"/>
  <c r="N21" i="157"/>
  <c r="L21" i="157"/>
  <c r="J21" i="157"/>
  <c r="H21" i="157"/>
  <c r="F21" i="157"/>
  <c r="D21" i="157"/>
  <c r="BB20" i="157"/>
  <c r="AX20" i="157"/>
  <c r="AV20" i="157"/>
  <c r="AT20" i="157"/>
  <c r="AR20" i="157"/>
  <c r="AP20" i="157"/>
  <c r="AN20" i="157"/>
  <c r="AJ20" i="157"/>
  <c r="AH20" i="157"/>
  <c r="AF20" i="157"/>
  <c r="AD20" i="157"/>
  <c r="AB20" i="157"/>
  <c r="Z20" i="157"/>
  <c r="X20" i="157"/>
  <c r="V20" i="157"/>
  <c r="T20" i="157"/>
  <c r="R20" i="157"/>
  <c r="P20" i="157"/>
  <c r="N20" i="157"/>
  <c r="L20" i="157"/>
  <c r="J20" i="157"/>
  <c r="H20" i="157"/>
  <c r="F20" i="157"/>
  <c r="D20" i="157"/>
  <c r="BB19" i="157"/>
  <c r="AX19" i="157"/>
  <c r="AV19" i="157"/>
  <c r="AT19" i="157"/>
  <c r="AR19" i="157"/>
  <c r="AP19" i="157"/>
  <c r="AN19" i="157"/>
  <c r="AM19" i="157"/>
  <c r="AJ19" i="157"/>
  <c r="AH19" i="157"/>
  <c r="AF19" i="157"/>
  <c r="AD19" i="157"/>
  <c r="Z19" i="157"/>
  <c r="T19" i="157"/>
  <c r="R19" i="157"/>
  <c r="P19" i="157"/>
  <c r="N19" i="157"/>
  <c r="L19" i="157"/>
  <c r="J19" i="157"/>
  <c r="H19" i="157"/>
  <c r="F19" i="157"/>
  <c r="D19" i="157"/>
  <c r="AM18" i="157"/>
  <c r="AL18" i="157"/>
  <c r="BA81" i="156"/>
  <c r="BA80" i="156" s="1"/>
  <c r="BA23" i="156" s="1"/>
  <c r="AZ81" i="156"/>
  <c r="BB80" i="156"/>
  <c r="BB23" i="156" s="1"/>
  <c r="AZ80" i="156"/>
  <c r="AZ23" i="156" s="1"/>
  <c r="AX80" i="156"/>
  <c r="AX23" i="156" s="1"/>
  <c r="AV80" i="156"/>
  <c r="AV23" i="156" s="1"/>
  <c r="AT80" i="156"/>
  <c r="AT23" i="156" s="1"/>
  <c r="AR80" i="156"/>
  <c r="AP80" i="156"/>
  <c r="AN80" i="156"/>
  <c r="AN23" i="156" s="1"/>
  <c r="AH80" i="156"/>
  <c r="AH23" i="156" s="1"/>
  <c r="AF80" i="156"/>
  <c r="AF23" i="156" s="1"/>
  <c r="AD80" i="156"/>
  <c r="Z80" i="156"/>
  <c r="X80" i="156"/>
  <c r="V80" i="156"/>
  <c r="T80" i="156"/>
  <c r="R80" i="156"/>
  <c r="P80" i="156"/>
  <c r="N80" i="156"/>
  <c r="L80" i="156"/>
  <c r="J80" i="156"/>
  <c r="H80" i="156"/>
  <c r="F80" i="156"/>
  <c r="D80" i="156"/>
  <c r="X67" i="156"/>
  <c r="V47" i="156"/>
  <c r="V46" i="156" s="1"/>
  <c r="V42" i="156" s="1"/>
  <c r="V19" i="156" s="1"/>
  <c r="X46" i="156"/>
  <c r="X42" i="156" s="1"/>
  <c r="X19" i="156" s="1"/>
  <c r="AZ44" i="156"/>
  <c r="AZ43" i="156" s="1"/>
  <c r="AM42" i="156"/>
  <c r="AL42" i="156"/>
  <c r="AL19" i="156" s="1"/>
  <c r="AL17" i="156" s="1"/>
  <c r="AB42" i="156"/>
  <c r="AB19" i="156" s="1"/>
  <c r="BB28" i="156"/>
  <c r="AZ28" i="156"/>
  <c r="AZ27" i="156" s="1"/>
  <c r="AZ26" i="156" s="1"/>
  <c r="AZ18" i="156" s="1"/>
  <c r="AX28" i="156"/>
  <c r="AV28" i="156"/>
  <c r="AT28" i="156"/>
  <c r="AR28" i="156"/>
  <c r="AR27" i="156" s="1"/>
  <c r="AR26" i="156" s="1"/>
  <c r="AR18" i="156" s="1"/>
  <c r="AP28" i="156"/>
  <c r="AP27" i="156" s="1"/>
  <c r="AP26" i="156" s="1"/>
  <c r="AP18" i="156" s="1"/>
  <c r="AP17" i="156" s="1"/>
  <c r="AN28" i="156"/>
  <c r="AJ28" i="156"/>
  <c r="AH28" i="156"/>
  <c r="AH27" i="156" s="1"/>
  <c r="AH26" i="156" s="1"/>
  <c r="AH18" i="156" s="1"/>
  <c r="AF28" i="156"/>
  <c r="AF27" i="156" s="1"/>
  <c r="AF26" i="156" s="1"/>
  <c r="AF18" i="156" s="1"/>
  <c r="AF17" i="156" s="1"/>
  <c r="AD28" i="156"/>
  <c r="AD27" i="156" s="1"/>
  <c r="AD26" i="156" s="1"/>
  <c r="AD18" i="156" s="1"/>
  <c r="AB28" i="156"/>
  <c r="Z28" i="156"/>
  <c r="Z27" i="156" s="1"/>
  <c r="Z26" i="156" s="1"/>
  <c r="Z18" i="156" s="1"/>
  <c r="X28" i="156"/>
  <c r="X27" i="156" s="1"/>
  <c r="X26" i="156" s="1"/>
  <c r="X18" i="156" s="1"/>
  <c r="V28" i="156"/>
  <c r="V27" i="156" s="1"/>
  <c r="T28" i="156"/>
  <c r="R28" i="156"/>
  <c r="R27" i="156" s="1"/>
  <c r="R26" i="156" s="1"/>
  <c r="R18" i="156" s="1"/>
  <c r="P28" i="156"/>
  <c r="N28" i="156"/>
  <c r="L28" i="156"/>
  <c r="J28" i="156"/>
  <c r="J27" i="156" s="1"/>
  <c r="J26" i="156" s="1"/>
  <c r="J18" i="156" s="1"/>
  <c r="H28" i="156"/>
  <c r="H27" i="156" s="1"/>
  <c r="H26" i="156" s="1"/>
  <c r="H18" i="156" s="1"/>
  <c r="H17" i="156" s="1"/>
  <c r="F28" i="156"/>
  <c r="D28" i="156"/>
  <c r="BB27" i="156"/>
  <c r="BB26" i="156" s="1"/>
  <c r="BB18" i="156" s="1"/>
  <c r="AX27" i="156"/>
  <c r="AX26" i="156" s="1"/>
  <c r="AX18" i="156" s="1"/>
  <c r="AX17" i="156" s="1"/>
  <c r="AV27" i="156"/>
  <c r="AV26" i="156" s="1"/>
  <c r="AV18" i="156" s="1"/>
  <c r="AT27" i="156"/>
  <c r="AT26" i="156" s="1"/>
  <c r="AT18" i="156" s="1"/>
  <c r="AN27" i="156"/>
  <c r="AN26" i="156" s="1"/>
  <c r="AN18" i="156" s="1"/>
  <c r="AN17" i="156" s="1"/>
  <c r="AJ27" i="156"/>
  <c r="AJ26" i="156" s="1"/>
  <c r="AJ18" i="156" s="1"/>
  <c r="AJ17" i="156" s="1"/>
  <c r="AB27" i="156"/>
  <c r="AB26" i="156" s="1"/>
  <c r="AB18" i="156" s="1"/>
  <c r="T27" i="156"/>
  <c r="T26" i="156" s="1"/>
  <c r="T18" i="156" s="1"/>
  <c r="P27" i="156"/>
  <c r="P26" i="156" s="1"/>
  <c r="P18" i="156" s="1"/>
  <c r="P17" i="156" s="1"/>
  <c r="N27" i="156"/>
  <c r="N26" i="156" s="1"/>
  <c r="N18" i="156" s="1"/>
  <c r="L27" i="156"/>
  <c r="L26" i="156" s="1"/>
  <c r="L18" i="156" s="1"/>
  <c r="F27" i="156"/>
  <c r="F26" i="156" s="1"/>
  <c r="F18" i="156" s="1"/>
  <c r="F17" i="156" s="1"/>
  <c r="D27" i="156"/>
  <c r="D26" i="156" s="1"/>
  <c r="D18" i="156" s="1"/>
  <c r="D17" i="156" s="1"/>
  <c r="V26" i="156"/>
  <c r="V18" i="156" s="1"/>
  <c r="V17" i="156" s="1"/>
  <c r="AR23" i="156"/>
  <c r="AP23" i="156"/>
  <c r="AJ23" i="156"/>
  <c r="AD23" i="156"/>
  <c r="AB23" i="156"/>
  <c r="Z23" i="156"/>
  <c r="X23" i="156"/>
  <c r="V23" i="156"/>
  <c r="T23" i="156"/>
  <c r="R23" i="156"/>
  <c r="P23" i="156"/>
  <c r="N23" i="156"/>
  <c r="L23" i="156"/>
  <c r="J23" i="156"/>
  <c r="H23" i="156"/>
  <c r="F23" i="156"/>
  <c r="D23" i="156"/>
  <c r="BB22" i="156"/>
  <c r="AZ22" i="156"/>
  <c r="AX22" i="156"/>
  <c r="AV22" i="156"/>
  <c r="AT22" i="156"/>
  <c r="AR22" i="156"/>
  <c r="AP22" i="156"/>
  <c r="AN22" i="156"/>
  <c r="AJ22" i="156"/>
  <c r="AH22" i="156"/>
  <c r="AF22" i="156"/>
  <c r="AD22" i="156"/>
  <c r="AB22" i="156"/>
  <c r="Z22" i="156"/>
  <c r="X22" i="156"/>
  <c r="V22" i="156"/>
  <c r="T22" i="156"/>
  <c r="R22" i="156"/>
  <c r="P22" i="156"/>
  <c r="N22" i="156"/>
  <c r="L22" i="156"/>
  <c r="J22" i="156"/>
  <c r="H22" i="156"/>
  <c r="F22" i="156"/>
  <c r="D22" i="156"/>
  <c r="BB21" i="156"/>
  <c r="AZ21" i="156"/>
  <c r="AX21" i="156"/>
  <c r="AV21" i="156"/>
  <c r="AT21" i="156"/>
  <c r="AR21" i="156"/>
  <c r="AP21" i="156"/>
  <c r="AN21" i="156"/>
  <c r="AJ21" i="156"/>
  <c r="AH21" i="156"/>
  <c r="AF21" i="156"/>
  <c r="AD21" i="156"/>
  <c r="AB21" i="156"/>
  <c r="Z21" i="156"/>
  <c r="X21" i="156"/>
  <c r="V21" i="156"/>
  <c r="T21" i="156"/>
  <c r="R21" i="156"/>
  <c r="P21" i="156"/>
  <c r="N21" i="156"/>
  <c r="L21" i="156"/>
  <c r="J21" i="156"/>
  <c r="H21" i="156"/>
  <c r="F21" i="156"/>
  <c r="D21" i="156"/>
  <c r="BB20" i="156"/>
  <c r="AX20" i="156"/>
  <c r="AV20" i="156"/>
  <c r="AT20" i="156"/>
  <c r="AR20" i="156"/>
  <c r="AP20" i="156"/>
  <c r="AN20" i="156"/>
  <c r="AJ20" i="156"/>
  <c r="AH20" i="156"/>
  <c r="AF20" i="156"/>
  <c r="AD20" i="156"/>
  <c r="AB20" i="156"/>
  <c r="Z20" i="156"/>
  <c r="X20" i="156"/>
  <c r="V20" i="156"/>
  <c r="T20" i="156"/>
  <c r="R20" i="156"/>
  <c r="P20" i="156"/>
  <c r="N20" i="156"/>
  <c r="L20" i="156"/>
  <c r="J20" i="156"/>
  <c r="H20" i="156"/>
  <c r="F20" i="156"/>
  <c r="D20" i="156"/>
  <c r="BB19" i="156"/>
  <c r="AX19" i="156"/>
  <c r="AV19" i="156"/>
  <c r="AT19" i="156"/>
  <c r="AR19" i="156"/>
  <c r="AP19" i="156"/>
  <c r="AN19" i="156"/>
  <c r="AM19" i="156"/>
  <c r="AJ19" i="156"/>
  <c r="AH19" i="156"/>
  <c r="AF19" i="156"/>
  <c r="AD19" i="156"/>
  <c r="Z19" i="156"/>
  <c r="T19" i="156"/>
  <c r="R19" i="156"/>
  <c r="P19" i="156"/>
  <c r="N19" i="156"/>
  <c r="L19" i="156"/>
  <c r="J19" i="156"/>
  <c r="H19" i="156"/>
  <c r="F19" i="156"/>
  <c r="D19" i="156"/>
  <c r="AM18" i="156"/>
  <c r="AL18" i="156"/>
  <c r="BA80" i="155"/>
  <c r="BA79" i="155" s="1"/>
  <c r="BA22" i="155" s="1"/>
  <c r="AZ80" i="155"/>
  <c r="AZ79" i="155" s="1"/>
  <c r="AZ22" i="155" s="1"/>
  <c r="BB79" i="155"/>
  <c r="BB22" i="155" s="1"/>
  <c r="AX79" i="155"/>
  <c r="AX22" i="155" s="1"/>
  <c r="AV79" i="155"/>
  <c r="AV22" i="155" s="1"/>
  <c r="AT79" i="155"/>
  <c r="AT22" i="155" s="1"/>
  <c r="AR79" i="155"/>
  <c r="AP79" i="155"/>
  <c r="AN79" i="155"/>
  <c r="AN22" i="155" s="1"/>
  <c r="AH79" i="155"/>
  <c r="AH22" i="155" s="1"/>
  <c r="AF79" i="155"/>
  <c r="AF22" i="155" s="1"/>
  <c r="AD79" i="155"/>
  <c r="AD22" i="155" s="1"/>
  <c r="Z79" i="155"/>
  <c r="Z22" i="155" s="1"/>
  <c r="X79" i="155"/>
  <c r="V79" i="155"/>
  <c r="V22" i="155" s="1"/>
  <c r="T79" i="155"/>
  <c r="T22" i="155" s="1"/>
  <c r="R79" i="155"/>
  <c r="R22" i="155" s="1"/>
  <c r="P79" i="155"/>
  <c r="N79" i="155"/>
  <c r="N22" i="155" s="1"/>
  <c r="L79" i="155"/>
  <c r="L22" i="155" s="1"/>
  <c r="J79" i="155"/>
  <c r="J22" i="155" s="1"/>
  <c r="H79" i="155"/>
  <c r="F79" i="155"/>
  <c r="F22" i="155" s="1"/>
  <c r="D79" i="155"/>
  <c r="D22" i="155" s="1"/>
  <c r="X66" i="155"/>
  <c r="V46" i="155"/>
  <c r="V45" i="155" s="1"/>
  <c r="V41" i="155" s="1"/>
  <c r="V18" i="155" s="1"/>
  <c r="AZ43" i="155"/>
  <c r="AZ42" i="155"/>
  <c r="AM41" i="155"/>
  <c r="AL41" i="155"/>
  <c r="AL18" i="155" s="1"/>
  <c r="AB41" i="155"/>
  <c r="AB18" i="155" s="1"/>
  <c r="BB27" i="155"/>
  <c r="BB26" i="155" s="1"/>
  <c r="BB25" i="155" s="1"/>
  <c r="BB17" i="155" s="1"/>
  <c r="AZ27" i="155"/>
  <c r="AZ26" i="155" s="1"/>
  <c r="AZ25" i="155" s="1"/>
  <c r="AZ17" i="155" s="1"/>
  <c r="AX27" i="155"/>
  <c r="AV27" i="155"/>
  <c r="AT27" i="155"/>
  <c r="AT26" i="155" s="1"/>
  <c r="AT25" i="155" s="1"/>
  <c r="AT17" i="155" s="1"/>
  <c r="AR27" i="155"/>
  <c r="AR26" i="155" s="1"/>
  <c r="AR25" i="155" s="1"/>
  <c r="AR17" i="155" s="1"/>
  <c r="AP27" i="155"/>
  <c r="AP26" i="155" s="1"/>
  <c r="AP25" i="155" s="1"/>
  <c r="AP17" i="155" s="1"/>
  <c r="AN27" i="155"/>
  <c r="AN26" i="155" s="1"/>
  <c r="AJ27" i="155"/>
  <c r="AH27" i="155"/>
  <c r="AH26" i="155" s="1"/>
  <c r="AH25" i="155" s="1"/>
  <c r="AH17" i="155" s="1"/>
  <c r="AF27" i="155"/>
  <c r="AD27" i="155"/>
  <c r="AD26" i="155" s="1"/>
  <c r="AD25" i="155" s="1"/>
  <c r="AD17" i="155" s="1"/>
  <c r="AB27" i="155"/>
  <c r="AB26" i="155" s="1"/>
  <c r="AB25" i="155" s="1"/>
  <c r="AB17" i="155" s="1"/>
  <c r="Z27" i="155"/>
  <c r="Z26" i="155" s="1"/>
  <c r="Z25" i="155" s="1"/>
  <c r="Z17" i="155" s="1"/>
  <c r="X27" i="155"/>
  <c r="V27" i="155"/>
  <c r="V26" i="155" s="1"/>
  <c r="V25" i="155" s="1"/>
  <c r="V17" i="155" s="1"/>
  <c r="T27" i="155"/>
  <c r="T26" i="155" s="1"/>
  <c r="T25" i="155" s="1"/>
  <c r="T17" i="155" s="1"/>
  <c r="R27" i="155"/>
  <c r="R26" i="155" s="1"/>
  <c r="R25" i="155" s="1"/>
  <c r="R17" i="155" s="1"/>
  <c r="P27" i="155"/>
  <c r="P26" i="155" s="1"/>
  <c r="N27" i="155"/>
  <c r="N26" i="155" s="1"/>
  <c r="L27" i="155"/>
  <c r="J27" i="155"/>
  <c r="J26" i="155" s="1"/>
  <c r="J25" i="155" s="1"/>
  <c r="J17" i="155" s="1"/>
  <c r="H27" i="155"/>
  <c r="F27" i="155"/>
  <c r="F26" i="155" s="1"/>
  <c r="F25" i="155" s="1"/>
  <c r="F17" i="155" s="1"/>
  <c r="D27" i="155"/>
  <c r="D26" i="155" s="1"/>
  <c r="D25" i="155" s="1"/>
  <c r="D17" i="155" s="1"/>
  <c r="AX26" i="155"/>
  <c r="AV26" i="155"/>
  <c r="AV25" i="155" s="1"/>
  <c r="AV17" i="155" s="1"/>
  <c r="AJ26" i="155"/>
  <c r="AJ25" i="155" s="1"/>
  <c r="AJ17" i="155" s="1"/>
  <c r="AF26" i="155"/>
  <c r="AF25" i="155" s="1"/>
  <c r="AF17" i="155" s="1"/>
  <c r="X26" i="155"/>
  <c r="X25" i="155" s="1"/>
  <c r="X17" i="155" s="1"/>
  <c r="L26" i="155"/>
  <c r="L25" i="155" s="1"/>
  <c r="L17" i="155" s="1"/>
  <c r="H26" i="155"/>
  <c r="H25" i="155" s="1"/>
  <c r="H17" i="155" s="1"/>
  <c r="AX25" i="155"/>
  <c r="AX17" i="155" s="1"/>
  <c r="AN25" i="155"/>
  <c r="AN17" i="155" s="1"/>
  <c r="P25" i="155"/>
  <c r="P17" i="155" s="1"/>
  <c r="N25" i="155"/>
  <c r="N17" i="155" s="1"/>
  <c r="AR22" i="155"/>
  <c r="AP22" i="155"/>
  <c r="AJ22" i="155"/>
  <c r="AB22" i="155"/>
  <c r="X22" i="155"/>
  <c r="P22" i="155"/>
  <c r="H22" i="155"/>
  <c r="BB21" i="155"/>
  <c r="AZ21" i="155"/>
  <c r="AX21" i="155"/>
  <c r="AV21" i="155"/>
  <c r="AT21" i="155"/>
  <c r="AR21" i="155"/>
  <c r="AP21" i="155"/>
  <c r="AN21" i="155"/>
  <c r="AJ21" i="155"/>
  <c r="AH21" i="155"/>
  <c r="AF21" i="155"/>
  <c r="AD21" i="155"/>
  <c r="AB21" i="155"/>
  <c r="X21" i="155"/>
  <c r="V21" i="155"/>
  <c r="T21" i="155"/>
  <c r="R21" i="155"/>
  <c r="P21" i="155"/>
  <c r="N21" i="155"/>
  <c r="L21" i="155"/>
  <c r="J21" i="155"/>
  <c r="H21" i="155"/>
  <c r="F21" i="155"/>
  <c r="D21" i="155"/>
  <c r="BB20" i="155"/>
  <c r="AZ20" i="155"/>
  <c r="AX20" i="155"/>
  <c r="AV20" i="155"/>
  <c r="AT20" i="155"/>
  <c r="AR20" i="155"/>
  <c r="AP20" i="155"/>
  <c r="AN20" i="155"/>
  <c r="AJ20" i="155"/>
  <c r="AH20" i="155"/>
  <c r="AF20" i="155"/>
  <c r="AD20" i="155"/>
  <c r="AB20" i="155"/>
  <c r="X20" i="155"/>
  <c r="V20" i="155"/>
  <c r="T20" i="155"/>
  <c r="R20" i="155"/>
  <c r="P20" i="155"/>
  <c r="N20" i="155"/>
  <c r="L20" i="155"/>
  <c r="J20" i="155"/>
  <c r="H20" i="155"/>
  <c r="F20" i="155"/>
  <c r="D20" i="155"/>
  <c r="BB19" i="155"/>
  <c r="AX19" i="155"/>
  <c r="AV19" i="155"/>
  <c r="AT19" i="155"/>
  <c r="AR19" i="155"/>
  <c r="AP19" i="155"/>
  <c r="AN19" i="155"/>
  <c r="AJ19" i="155"/>
  <c r="AH19" i="155"/>
  <c r="AF19" i="155"/>
  <c r="AD19" i="155"/>
  <c r="AB19" i="155"/>
  <c r="X19" i="155"/>
  <c r="V19" i="155"/>
  <c r="T19" i="155"/>
  <c r="R19" i="155"/>
  <c r="P19" i="155"/>
  <c r="N19" i="155"/>
  <c r="L19" i="155"/>
  <c r="J19" i="155"/>
  <c r="H19" i="155"/>
  <c r="F19" i="155"/>
  <c r="D19" i="155"/>
  <c r="BB18" i="155"/>
  <c r="AX18" i="155"/>
  <c r="AV18" i="155"/>
  <c r="AT18" i="155"/>
  <c r="AR18" i="155"/>
  <c r="AP18" i="155"/>
  <c r="AN18" i="155"/>
  <c r="AM18" i="155"/>
  <c r="AJ18" i="155"/>
  <c r="AH18" i="155"/>
  <c r="AF18" i="155"/>
  <c r="AD18" i="155"/>
  <c r="T18" i="155"/>
  <c r="R18" i="155"/>
  <c r="P18" i="155"/>
  <c r="N18" i="155"/>
  <c r="L18" i="155"/>
  <c r="J18" i="155"/>
  <c r="H18" i="155"/>
  <c r="F18" i="155"/>
  <c r="D18" i="155"/>
  <c r="AM17" i="155"/>
  <c r="AL17" i="155"/>
  <c r="AZ79" i="154"/>
  <c r="AZ78" i="154" s="1"/>
  <c r="AZ21" i="154" s="1"/>
  <c r="BB78" i="154"/>
  <c r="AX78" i="154"/>
  <c r="AV78" i="154"/>
  <c r="AT78" i="154"/>
  <c r="AT21" i="154" s="1"/>
  <c r="AR78" i="154"/>
  <c r="AR21" i="154" s="1"/>
  <c r="AP78" i="154"/>
  <c r="AN78" i="154"/>
  <c r="AH78" i="154"/>
  <c r="AH21" i="154" s="1"/>
  <c r="AF78" i="154"/>
  <c r="AD78" i="154"/>
  <c r="Z78" i="154"/>
  <c r="X78" i="154"/>
  <c r="V78" i="154"/>
  <c r="V21" i="154" s="1"/>
  <c r="T78" i="154"/>
  <c r="R78" i="154"/>
  <c r="P78" i="154"/>
  <c r="N78" i="154"/>
  <c r="N21" i="154" s="1"/>
  <c r="L78" i="154"/>
  <c r="J78" i="154"/>
  <c r="H78" i="154"/>
  <c r="F78" i="154"/>
  <c r="F21" i="154" s="1"/>
  <c r="D78" i="154"/>
  <c r="X65" i="154"/>
  <c r="V45" i="154"/>
  <c r="V44" i="154" s="1"/>
  <c r="V40" i="154" s="1"/>
  <c r="V17" i="154" s="1"/>
  <c r="AZ44" i="154"/>
  <c r="X44" i="154"/>
  <c r="X40" i="154" s="1"/>
  <c r="X17" i="154" s="1"/>
  <c r="AZ42" i="154"/>
  <c r="AZ41" i="154" s="1"/>
  <c r="AM40" i="154"/>
  <c r="AL40" i="154"/>
  <c r="AB40" i="154"/>
  <c r="AB17" i="154" s="1"/>
  <c r="BB26" i="154"/>
  <c r="AZ26" i="154"/>
  <c r="AZ25" i="154" s="1"/>
  <c r="AZ24" i="154" s="1"/>
  <c r="AZ16" i="154" s="1"/>
  <c r="AX26" i="154"/>
  <c r="AX25" i="154" s="1"/>
  <c r="AX24" i="154" s="1"/>
  <c r="AX16" i="154" s="1"/>
  <c r="AV26" i="154"/>
  <c r="AT26" i="154"/>
  <c r="AT25" i="154" s="1"/>
  <c r="AT24" i="154" s="1"/>
  <c r="AT16" i="154" s="1"/>
  <c r="AR26" i="154"/>
  <c r="AR25" i="154" s="1"/>
  <c r="AR24" i="154" s="1"/>
  <c r="AR16" i="154" s="1"/>
  <c r="AP26" i="154"/>
  <c r="AP25" i="154" s="1"/>
  <c r="AP24" i="154" s="1"/>
  <c r="AP16" i="154" s="1"/>
  <c r="AN26" i="154"/>
  <c r="AJ26" i="154"/>
  <c r="AH26" i="154"/>
  <c r="AH25" i="154" s="1"/>
  <c r="AH24" i="154" s="1"/>
  <c r="AH16" i="154" s="1"/>
  <c r="AF26" i="154"/>
  <c r="AF25" i="154" s="1"/>
  <c r="AF24" i="154" s="1"/>
  <c r="AF16" i="154" s="1"/>
  <c r="AD26" i="154"/>
  <c r="AB26" i="154"/>
  <c r="AB25" i="154" s="1"/>
  <c r="AB24" i="154" s="1"/>
  <c r="AB16" i="154" s="1"/>
  <c r="Z26" i="154"/>
  <c r="Z25" i="154" s="1"/>
  <c r="Z24" i="154" s="1"/>
  <c r="Z16" i="154" s="1"/>
  <c r="X26" i="154"/>
  <c r="X25" i="154" s="1"/>
  <c r="X24" i="154" s="1"/>
  <c r="X16" i="154" s="1"/>
  <c r="V26" i="154"/>
  <c r="T26" i="154"/>
  <c r="R26" i="154"/>
  <c r="R25" i="154" s="1"/>
  <c r="R24" i="154" s="1"/>
  <c r="R16" i="154" s="1"/>
  <c r="P26" i="154"/>
  <c r="P25" i="154" s="1"/>
  <c r="P24" i="154" s="1"/>
  <c r="P16" i="154" s="1"/>
  <c r="N26" i="154"/>
  <c r="L26" i="154"/>
  <c r="L25" i="154" s="1"/>
  <c r="L24" i="154" s="1"/>
  <c r="L16" i="154" s="1"/>
  <c r="J26" i="154"/>
  <c r="J25" i="154" s="1"/>
  <c r="J24" i="154" s="1"/>
  <c r="J16" i="154" s="1"/>
  <c r="H26" i="154"/>
  <c r="H25" i="154" s="1"/>
  <c r="H24" i="154" s="1"/>
  <c r="H16" i="154" s="1"/>
  <c r="F26" i="154"/>
  <c r="D26" i="154"/>
  <c r="BB25" i="154"/>
  <c r="BB24" i="154" s="1"/>
  <c r="BB16" i="154" s="1"/>
  <c r="AV25" i="154"/>
  <c r="AN25" i="154"/>
  <c r="AN24" i="154" s="1"/>
  <c r="AN16" i="154" s="1"/>
  <c r="AJ25" i="154"/>
  <c r="AJ24" i="154" s="1"/>
  <c r="AJ16" i="154" s="1"/>
  <c r="AD25" i="154"/>
  <c r="V25" i="154"/>
  <c r="T25" i="154"/>
  <c r="T24" i="154" s="1"/>
  <c r="T16" i="154" s="1"/>
  <c r="N25" i="154"/>
  <c r="F25" i="154"/>
  <c r="F24" i="154" s="1"/>
  <c r="F16" i="154" s="1"/>
  <c r="D25" i="154"/>
  <c r="D24" i="154" s="1"/>
  <c r="D16" i="154" s="1"/>
  <c r="AV24" i="154"/>
  <c r="AV16" i="154" s="1"/>
  <c r="AD24" i="154"/>
  <c r="V24" i="154"/>
  <c r="N24" i="154"/>
  <c r="BB21" i="154"/>
  <c r="AX21" i="154"/>
  <c r="AV21" i="154"/>
  <c r="AP21" i="154"/>
  <c r="AN21" i="154"/>
  <c r="AJ21" i="154"/>
  <c r="AF21" i="154"/>
  <c r="AD21" i="154"/>
  <c r="AB21" i="154"/>
  <c r="Z21" i="154"/>
  <c r="X21" i="154"/>
  <c r="T21" i="154"/>
  <c r="R21" i="154"/>
  <c r="P21" i="154"/>
  <c r="L21" i="154"/>
  <c r="J21" i="154"/>
  <c r="H21" i="154"/>
  <c r="D21" i="154"/>
  <c r="BB20" i="154"/>
  <c r="AZ20" i="154"/>
  <c r="AX20" i="154"/>
  <c r="AV20" i="154"/>
  <c r="AT20" i="154"/>
  <c r="AR20" i="154"/>
  <c r="AP20" i="154"/>
  <c r="AN20" i="154"/>
  <c r="AJ20" i="154"/>
  <c r="AH20" i="154"/>
  <c r="AF20" i="154"/>
  <c r="AD20" i="154"/>
  <c r="AB20" i="154"/>
  <c r="Z20" i="154"/>
  <c r="X20" i="154"/>
  <c r="V20" i="154"/>
  <c r="T20" i="154"/>
  <c r="R20" i="154"/>
  <c r="P20" i="154"/>
  <c r="N20" i="154"/>
  <c r="L20" i="154"/>
  <c r="J20" i="154"/>
  <c r="H20" i="154"/>
  <c r="F20" i="154"/>
  <c r="D20" i="154"/>
  <c r="BB19" i="154"/>
  <c r="AZ19" i="154"/>
  <c r="AX19" i="154"/>
  <c r="AV19" i="154"/>
  <c r="AT19" i="154"/>
  <c r="AR19" i="154"/>
  <c r="AP19" i="154"/>
  <c r="AN19" i="154"/>
  <c r="AJ19" i="154"/>
  <c r="AH19" i="154"/>
  <c r="AF19" i="154"/>
  <c r="AD19" i="154"/>
  <c r="AB19" i="154"/>
  <c r="Z19" i="154"/>
  <c r="X19" i="154"/>
  <c r="V19" i="154"/>
  <c r="T19" i="154"/>
  <c r="R19" i="154"/>
  <c r="P19" i="154"/>
  <c r="N19" i="154"/>
  <c r="L19" i="154"/>
  <c r="J19" i="154"/>
  <c r="H19" i="154"/>
  <c r="F19" i="154"/>
  <c r="D19" i="154"/>
  <c r="BB18" i="154"/>
  <c r="AX18" i="154"/>
  <c r="AV18" i="154"/>
  <c r="AT18" i="154"/>
  <c r="AR18" i="154"/>
  <c r="AP18" i="154"/>
  <c r="AN18" i="154"/>
  <c r="AJ18" i="154"/>
  <c r="AH18" i="154"/>
  <c r="AF18" i="154"/>
  <c r="AD18" i="154"/>
  <c r="AB18" i="154"/>
  <c r="Z18" i="154"/>
  <c r="X18" i="154"/>
  <c r="V18" i="154"/>
  <c r="T18" i="154"/>
  <c r="R18" i="154"/>
  <c r="P18" i="154"/>
  <c r="N18" i="154"/>
  <c r="L18" i="154"/>
  <c r="J18" i="154"/>
  <c r="H18" i="154"/>
  <c r="F18" i="154"/>
  <c r="D18" i="154"/>
  <c r="BB17" i="154"/>
  <c r="AX17" i="154"/>
  <c r="AV17" i="154"/>
  <c r="AT17" i="154"/>
  <c r="AR17" i="154"/>
  <c r="AP17" i="154"/>
  <c r="AN17" i="154"/>
  <c r="AM17" i="154"/>
  <c r="AL17" i="154"/>
  <c r="AJ17" i="154"/>
  <c r="AH17" i="154"/>
  <c r="AF17" i="154"/>
  <c r="AD17" i="154"/>
  <c r="Z17" i="154"/>
  <c r="T17" i="154"/>
  <c r="R17" i="154"/>
  <c r="P17" i="154"/>
  <c r="N17" i="154"/>
  <c r="L17" i="154"/>
  <c r="J17" i="154"/>
  <c r="H17" i="154"/>
  <c r="F17" i="154"/>
  <c r="D17" i="154"/>
  <c r="AM16" i="154"/>
  <c r="AL16" i="154"/>
  <c r="AD16" i="154"/>
  <c r="V16" i="154"/>
  <c r="N16" i="154"/>
  <c r="AZ81" i="153"/>
  <c r="BA77" i="153"/>
  <c r="BA76" i="153" s="1"/>
  <c r="BA21" i="153" s="1"/>
  <c r="J18" i="115"/>
  <c r="N18" i="115"/>
  <c r="R18" i="115"/>
  <c r="G83" i="115"/>
  <c r="N83" i="115" s="1"/>
  <c r="S83" i="115" s="1"/>
  <c r="H80" i="115"/>
  <c r="H79" i="115" s="1"/>
  <c r="H20" i="115" s="1"/>
  <c r="I80" i="115"/>
  <c r="J80" i="115"/>
  <c r="J79" i="115" s="1"/>
  <c r="J20" i="115" s="1"/>
  <c r="N80" i="115"/>
  <c r="O80" i="115"/>
  <c r="O79" i="115" s="1"/>
  <c r="O20" i="115" s="1"/>
  <c r="P80" i="115"/>
  <c r="P79" i="115" s="1"/>
  <c r="P20" i="115" s="1"/>
  <c r="Q80" i="115"/>
  <c r="Q79" i="115" s="1"/>
  <c r="Q20" i="115" s="1"/>
  <c r="R80" i="115"/>
  <c r="R79" i="115" s="1"/>
  <c r="R20" i="115" s="1"/>
  <c r="F80" i="115"/>
  <c r="F79" i="115" s="1"/>
  <c r="F20" i="115" s="1"/>
  <c r="I79" i="115"/>
  <c r="I20" i="115" s="1"/>
  <c r="G76" i="115"/>
  <c r="G78" i="115"/>
  <c r="G77" i="115"/>
  <c r="G74" i="115"/>
  <c r="G73" i="115"/>
  <c r="G72" i="115"/>
  <c r="G17" i="115" s="1"/>
  <c r="G71" i="115"/>
  <c r="G70" i="115"/>
  <c r="G69" i="115"/>
  <c r="G68" i="115"/>
  <c r="G67" i="115"/>
  <c r="G66" i="115"/>
  <c r="G65" i="115"/>
  <c r="G64" i="115"/>
  <c r="G63" i="115"/>
  <c r="G62" i="115"/>
  <c r="G61" i="115"/>
  <c r="G60" i="115"/>
  <c r="G59" i="115"/>
  <c r="S53" i="115"/>
  <c r="S54" i="115"/>
  <c r="S55" i="115"/>
  <c r="S56" i="115"/>
  <c r="S57" i="115"/>
  <c r="S58" i="115"/>
  <c r="S59" i="115"/>
  <c r="S60" i="115"/>
  <c r="S61" i="115"/>
  <c r="S62" i="115"/>
  <c r="S63" i="115"/>
  <c r="S64" i="115"/>
  <c r="S65" i="115"/>
  <c r="S66" i="115"/>
  <c r="S67" i="115"/>
  <c r="S68" i="115"/>
  <c r="S69" i="115"/>
  <c r="S70" i="115"/>
  <c r="S71" i="115"/>
  <c r="S72" i="115"/>
  <c r="S17" i="115" s="1"/>
  <c r="S73" i="115"/>
  <c r="S74" i="115"/>
  <c r="S76" i="115"/>
  <c r="S77" i="115"/>
  <c r="S78" i="115"/>
  <c r="S81" i="115"/>
  <c r="S82" i="115"/>
  <c r="H75" i="115"/>
  <c r="H18" i="115" s="1"/>
  <c r="I75" i="115"/>
  <c r="I18" i="115" s="1"/>
  <c r="J75" i="115"/>
  <c r="K75" i="115"/>
  <c r="K18" i="115" s="1"/>
  <c r="L75" i="115"/>
  <c r="L18" i="115" s="1"/>
  <c r="M75" i="115"/>
  <c r="M18" i="115" s="1"/>
  <c r="N75" i="115"/>
  <c r="O75" i="115"/>
  <c r="O18" i="115" s="1"/>
  <c r="P75" i="115"/>
  <c r="P18" i="115" s="1"/>
  <c r="Q75" i="115"/>
  <c r="Q18" i="115" s="1"/>
  <c r="R75" i="115"/>
  <c r="F75" i="115"/>
  <c r="F18" i="115" s="1"/>
  <c r="S46" i="115"/>
  <c r="S47" i="115"/>
  <c r="S48" i="115"/>
  <c r="S49" i="115"/>
  <c r="S50" i="115"/>
  <c r="S51" i="115"/>
  <c r="S52" i="115"/>
  <c r="S45" i="115"/>
  <c r="G46" i="115"/>
  <c r="G47" i="115"/>
  <c r="G48" i="115"/>
  <c r="G49" i="115"/>
  <c r="G50" i="115"/>
  <c r="G51" i="115"/>
  <c r="G52" i="115"/>
  <c r="G54" i="115"/>
  <c r="G55" i="115"/>
  <c r="G56" i="115"/>
  <c r="G57" i="115"/>
  <c r="G58" i="115"/>
  <c r="F44" i="115"/>
  <c r="F43" i="115" s="1"/>
  <c r="F39" i="115" s="1"/>
  <c r="F16" i="115" s="1"/>
  <c r="H44" i="115"/>
  <c r="H43" i="115" s="1"/>
  <c r="I44" i="115"/>
  <c r="I43" i="115" s="1"/>
  <c r="J44" i="115"/>
  <c r="L44" i="115"/>
  <c r="L43" i="115" s="1"/>
  <c r="L39" i="115" s="1"/>
  <c r="L16" i="115" s="1"/>
  <c r="M44" i="115"/>
  <c r="M43" i="115" s="1"/>
  <c r="N44" i="115"/>
  <c r="N43" i="115" s="1"/>
  <c r="O44" i="115"/>
  <c r="O43" i="115" s="1"/>
  <c r="P44" i="115"/>
  <c r="P43" i="115" s="1"/>
  <c r="P39" i="115" s="1"/>
  <c r="P16" i="115" s="1"/>
  <c r="Q44" i="115"/>
  <c r="R44" i="115"/>
  <c r="R43" i="115" s="1"/>
  <c r="J43" i="115"/>
  <c r="Q43" i="115"/>
  <c r="G40" i="115"/>
  <c r="H40" i="115"/>
  <c r="I40" i="115"/>
  <c r="J40" i="115"/>
  <c r="K40" i="115"/>
  <c r="L40" i="115"/>
  <c r="M40" i="115"/>
  <c r="N40" i="115"/>
  <c r="O40" i="115"/>
  <c r="P40" i="115"/>
  <c r="Q40" i="115"/>
  <c r="R40" i="115"/>
  <c r="S40" i="115"/>
  <c r="F40" i="115"/>
  <c r="G23" i="115"/>
  <c r="G15" i="115" s="1"/>
  <c r="H23" i="115"/>
  <c r="H15" i="115" s="1"/>
  <c r="I23" i="115"/>
  <c r="J23" i="115"/>
  <c r="K23" i="115"/>
  <c r="K15" i="115" s="1"/>
  <c r="L23" i="115"/>
  <c r="L15" i="115" s="1"/>
  <c r="M23" i="115"/>
  <c r="M15" i="115" s="1"/>
  <c r="N23" i="115"/>
  <c r="O23" i="115"/>
  <c r="O15" i="115" s="1"/>
  <c r="P23" i="115"/>
  <c r="P15" i="115" s="1"/>
  <c r="Q23" i="115"/>
  <c r="R23" i="115"/>
  <c r="S23" i="115"/>
  <c r="S15" i="115" s="1"/>
  <c r="F23" i="115"/>
  <c r="F15" i="115" s="1"/>
  <c r="I15" i="115"/>
  <c r="J15" i="115"/>
  <c r="N15" i="115"/>
  <c r="Q15" i="115"/>
  <c r="R15" i="115"/>
  <c r="H17" i="115"/>
  <c r="I17" i="115"/>
  <c r="J17" i="115"/>
  <c r="K17" i="115"/>
  <c r="L17" i="115"/>
  <c r="M17" i="115"/>
  <c r="N17" i="115"/>
  <c r="O17" i="115"/>
  <c r="P17" i="115"/>
  <c r="Q17" i="115"/>
  <c r="R17" i="115"/>
  <c r="F17" i="115"/>
  <c r="AE79" i="12"/>
  <c r="AE78" i="12"/>
  <c r="AE77" i="12"/>
  <c r="Z79" i="12"/>
  <c r="Z78" i="12"/>
  <c r="Z77" i="12"/>
  <c r="U79" i="12"/>
  <c r="U76" i="12"/>
  <c r="P79" i="12"/>
  <c r="P78" i="12"/>
  <c r="BA81" i="154" s="1"/>
  <c r="P77" i="12"/>
  <c r="BA80" i="154" s="1"/>
  <c r="BA79" i="154" s="1"/>
  <c r="BA78" i="154" s="1"/>
  <c r="BA21" i="154" s="1"/>
  <c r="I78" i="12"/>
  <c r="J78" i="12" s="1"/>
  <c r="I79" i="12"/>
  <c r="J79" i="12" s="1"/>
  <c r="I77" i="12"/>
  <c r="J77" i="12" s="1"/>
  <c r="AM44" i="12"/>
  <c r="AM45" i="12"/>
  <c r="AM46" i="12"/>
  <c r="AM49" i="12"/>
  <c r="AM50" i="12"/>
  <c r="AM51" i="12"/>
  <c r="AM52" i="12"/>
  <c r="AM53" i="12"/>
  <c r="AM54" i="12"/>
  <c r="AM55" i="12"/>
  <c r="AM57" i="12"/>
  <c r="AM58" i="12"/>
  <c r="AM59" i="12"/>
  <c r="AM60" i="12"/>
  <c r="AM61" i="12"/>
  <c r="AM62" i="12"/>
  <c r="AM63" i="12"/>
  <c r="AM64" i="12"/>
  <c r="AM65" i="12"/>
  <c r="AM66" i="12"/>
  <c r="AM67" i="12"/>
  <c r="AM68" i="12"/>
  <c r="AM16" i="12" s="1"/>
  <c r="AM69" i="12"/>
  <c r="AM70" i="12"/>
  <c r="AM74" i="12"/>
  <c r="AM77" i="12"/>
  <c r="AM78" i="12"/>
  <c r="AJ78" i="12" s="1"/>
  <c r="AM79" i="12"/>
  <c r="AJ79" i="12" s="1"/>
  <c r="AM43" i="12"/>
  <c r="L42" i="12"/>
  <c r="M42" i="12"/>
  <c r="N42" i="12"/>
  <c r="O42" i="12"/>
  <c r="Q42" i="12"/>
  <c r="R42" i="12"/>
  <c r="T42" i="12"/>
  <c r="V42" i="12"/>
  <c r="W42" i="12"/>
  <c r="X42" i="12"/>
  <c r="Y42" i="12"/>
  <c r="AA42" i="12"/>
  <c r="AB42" i="12"/>
  <c r="AC42" i="12"/>
  <c r="AD42" i="12"/>
  <c r="AF42" i="12"/>
  <c r="AG42" i="12"/>
  <c r="AH42" i="12"/>
  <c r="AI42" i="12"/>
  <c r="AK42" i="12"/>
  <c r="AL42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AN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AN15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8" i="12"/>
  <c r="J16" i="12"/>
  <c r="J14" i="12"/>
  <c r="I18" i="12"/>
  <c r="I16" i="12"/>
  <c r="I14" i="12"/>
  <c r="G18" i="12"/>
  <c r="G16" i="12"/>
  <c r="H19" i="12"/>
  <c r="H13" i="12"/>
  <c r="L76" i="12"/>
  <c r="L75" i="12" s="1"/>
  <c r="L19" i="12" s="1"/>
  <c r="M76" i="12"/>
  <c r="M75" i="12" s="1"/>
  <c r="M19" i="12" s="1"/>
  <c r="N76" i="12"/>
  <c r="N75" i="12" s="1"/>
  <c r="N19" i="12" s="1"/>
  <c r="O76" i="12"/>
  <c r="Q76" i="12"/>
  <c r="Q75" i="12" s="1"/>
  <c r="Q19" i="12" s="1"/>
  <c r="R76" i="12"/>
  <c r="R75" i="12" s="1"/>
  <c r="R19" i="12" s="1"/>
  <c r="S76" i="12"/>
  <c r="S75" i="12" s="1"/>
  <c r="S19" i="12" s="1"/>
  <c r="T76" i="12"/>
  <c r="T75" i="12" s="1"/>
  <c r="T19" i="12" s="1"/>
  <c r="V76" i="12"/>
  <c r="W76" i="12"/>
  <c r="X76" i="12"/>
  <c r="X75" i="12" s="1"/>
  <c r="X19" i="12" s="1"/>
  <c r="Y76" i="12"/>
  <c r="Z76" i="12"/>
  <c r="AA76" i="12"/>
  <c r="AA75" i="12" s="1"/>
  <c r="AA19" i="12" s="1"/>
  <c r="AB76" i="12"/>
  <c r="AB75" i="12" s="1"/>
  <c r="AB19" i="12" s="1"/>
  <c r="AC76" i="12"/>
  <c r="AD76" i="12"/>
  <c r="AF76" i="12"/>
  <c r="AG76" i="12"/>
  <c r="AG75" i="12" s="1"/>
  <c r="AG19" i="12" s="1"/>
  <c r="AH76" i="12"/>
  <c r="AI76" i="12"/>
  <c r="AI75" i="12" s="1"/>
  <c r="AI19" i="12" s="1"/>
  <c r="AK76" i="12"/>
  <c r="AK75" i="12" s="1"/>
  <c r="AK19" i="12" s="1"/>
  <c r="AL76" i="12"/>
  <c r="AL75" i="12" s="1"/>
  <c r="AL19" i="12" s="1"/>
  <c r="AN76" i="12"/>
  <c r="AN75" i="12" s="1"/>
  <c r="AN19" i="12" s="1"/>
  <c r="O75" i="12"/>
  <c r="O19" i="12" s="1"/>
  <c r="V75" i="12"/>
  <c r="V19" i="12" s="1"/>
  <c r="W75" i="12"/>
  <c r="W19" i="12" s="1"/>
  <c r="Y75" i="12"/>
  <c r="Y19" i="12" s="1"/>
  <c r="AC75" i="12"/>
  <c r="AC19" i="12" s="1"/>
  <c r="AD75" i="12"/>
  <c r="AD19" i="12" s="1"/>
  <c r="AH75" i="12"/>
  <c r="AH19" i="12" s="1"/>
  <c r="G76" i="12"/>
  <c r="G75" i="12" s="1"/>
  <c r="K79" i="12"/>
  <c r="BA84" i="153" s="1"/>
  <c r="K78" i="12"/>
  <c r="BA83" i="153" s="1"/>
  <c r="K77" i="12"/>
  <c r="P73" i="12"/>
  <c r="P72" i="12"/>
  <c r="L71" i="12"/>
  <c r="L17" i="12" s="1"/>
  <c r="M71" i="12"/>
  <c r="M17" i="12" s="1"/>
  <c r="O71" i="12"/>
  <c r="O17" i="12" s="1"/>
  <c r="Q71" i="12"/>
  <c r="Q17" i="12" s="1"/>
  <c r="R71" i="12"/>
  <c r="R17" i="12" s="1"/>
  <c r="S71" i="12"/>
  <c r="S17" i="12" s="1"/>
  <c r="T71" i="12"/>
  <c r="T17" i="12" s="1"/>
  <c r="V71" i="12"/>
  <c r="V17" i="12" s="1"/>
  <c r="W71" i="12"/>
  <c r="W17" i="12" s="1"/>
  <c r="Y71" i="12"/>
  <c r="Y17" i="12" s="1"/>
  <c r="AA71" i="12"/>
  <c r="AA17" i="12" s="1"/>
  <c r="AB71" i="12"/>
  <c r="AB17" i="12" s="1"/>
  <c r="AD71" i="12"/>
  <c r="AD17" i="12" s="1"/>
  <c r="AF71" i="12"/>
  <c r="AF17" i="12" s="1"/>
  <c r="AG71" i="12"/>
  <c r="AG17" i="12" s="1"/>
  <c r="AI71" i="12"/>
  <c r="AI17" i="12" s="1"/>
  <c r="AK71" i="12"/>
  <c r="AK17" i="12" s="1"/>
  <c r="AL71" i="12"/>
  <c r="AL17" i="12" s="1"/>
  <c r="AN71" i="12"/>
  <c r="AN17" i="12" s="1"/>
  <c r="X73" i="12"/>
  <c r="U73" i="12" s="1"/>
  <c r="X72" i="12"/>
  <c r="AC72" i="12" s="1"/>
  <c r="AH72" i="12" s="1"/>
  <c r="G71" i="12"/>
  <c r="I73" i="12"/>
  <c r="N73" i="12" s="1"/>
  <c r="K73" i="12" s="1"/>
  <c r="I72" i="12"/>
  <c r="N72" i="12" s="1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I37" i="12" s="1"/>
  <c r="AI15" i="12" s="1"/>
  <c r="AJ56" i="12"/>
  <c r="AK56" i="12"/>
  <c r="AK37" i="12" s="1"/>
  <c r="AK15" i="12" s="1"/>
  <c r="AL56" i="12"/>
  <c r="AL37" i="12" s="1"/>
  <c r="AL15" i="12" s="1"/>
  <c r="AN56" i="12"/>
  <c r="K56" i="12"/>
  <c r="AD15" i="154" l="1"/>
  <c r="F16" i="155"/>
  <c r="V16" i="155"/>
  <c r="H17" i="157"/>
  <c r="P17" i="157"/>
  <c r="AP17" i="157"/>
  <c r="AX17" i="157"/>
  <c r="AL17" i="157"/>
  <c r="AK13" i="12"/>
  <c r="U72" i="12"/>
  <c r="U75" i="12"/>
  <c r="U19" i="12" s="1"/>
  <c r="R39" i="115"/>
  <c r="R16" i="115" s="1"/>
  <c r="N39" i="115"/>
  <c r="N16" i="115" s="1"/>
  <c r="AP16" i="155"/>
  <c r="N17" i="156"/>
  <c r="AB17" i="156"/>
  <c r="AV17" i="156"/>
  <c r="AD17" i="156"/>
  <c r="AD17" i="157"/>
  <c r="N15" i="154"/>
  <c r="H16" i="155"/>
  <c r="L17" i="156"/>
  <c r="AT17" i="156"/>
  <c r="BA42" i="156"/>
  <c r="BA19" i="156" s="1"/>
  <c r="Y41" i="125"/>
  <c r="Y19" i="125" s="1"/>
  <c r="S41" i="125"/>
  <c r="S19" i="125" s="1"/>
  <c r="AN72" i="125"/>
  <c r="AN20" i="125" s="1"/>
  <c r="AR72" i="125"/>
  <c r="AR20" i="125" s="1"/>
  <c r="AF41" i="125"/>
  <c r="AF19" i="125" s="1"/>
  <c r="L41" i="125"/>
  <c r="L19" i="125" s="1"/>
  <c r="K41" i="125"/>
  <c r="K19" i="125" s="1"/>
  <c r="G41" i="125"/>
  <c r="G19" i="125" s="1"/>
  <c r="H40" i="126"/>
  <c r="H18" i="126" s="1"/>
  <c r="P40" i="126"/>
  <c r="P18" i="126" s="1"/>
  <c r="X40" i="126"/>
  <c r="X18" i="126" s="1"/>
  <c r="AF40" i="126"/>
  <c r="AF18" i="126" s="1"/>
  <c r="AG45" i="126"/>
  <c r="AG44" i="126" s="1"/>
  <c r="AG40" i="126" s="1"/>
  <c r="AJ81" i="126"/>
  <c r="L17" i="157"/>
  <c r="AB17" i="157"/>
  <c r="K26" i="125"/>
  <c r="K25" i="125" s="1"/>
  <c r="K18" i="125" s="1"/>
  <c r="O26" i="125"/>
  <c r="O25" i="125" s="1"/>
  <c r="O18" i="125" s="1"/>
  <c r="S26" i="125"/>
  <c r="S25" i="125" s="1"/>
  <c r="S18" i="125" s="1"/>
  <c r="AA26" i="125"/>
  <c r="AA25" i="125" s="1"/>
  <c r="AA18" i="125" s="1"/>
  <c r="AE26" i="125"/>
  <c r="AE25" i="125" s="1"/>
  <c r="AE18" i="125" s="1"/>
  <c r="AI26" i="125"/>
  <c r="AI25" i="125" s="1"/>
  <c r="AI18" i="125" s="1"/>
  <c r="J41" i="125"/>
  <c r="J19" i="125" s="1"/>
  <c r="F41" i="125"/>
  <c r="F19" i="125" s="1"/>
  <c r="AL40" i="126"/>
  <c r="G40" i="126"/>
  <c r="G18" i="126" s="1"/>
  <c r="O40" i="126"/>
  <c r="O18" i="126" s="1"/>
  <c r="W40" i="126"/>
  <c r="W18" i="126" s="1"/>
  <c r="AE40" i="126"/>
  <c r="AE18" i="126" s="1"/>
  <c r="AK81" i="126"/>
  <c r="Z41" i="125"/>
  <c r="Z19" i="125" s="1"/>
  <c r="T17" i="156"/>
  <c r="BB17" i="156"/>
  <c r="J17" i="156"/>
  <c r="R17" i="156"/>
  <c r="Z17" i="156"/>
  <c r="AH17" i="156"/>
  <c r="AR17" i="156"/>
  <c r="D17" i="157"/>
  <c r="T17" i="157"/>
  <c r="AJ17" i="157"/>
  <c r="J17" i="157"/>
  <c r="R17" i="157"/>
  <c r="Z17" i="157"/>
  <c r="AR17" i="157"/>
  <c r="R41" i="125"/>
  <c r="R19" i="125" s="1"/>
  <c r="AK41" i="125"/>
  <c r="AK19" i="125" s="1"/>
  <c r="AP72" i="125"/>
  <c r="AP20" i="125" s="1"/>
  <c r="AT72" i="125"/>
  <c r="AT20" i="125" s="1"/>
  <c r="AG41" i="125"/>
  <c r="AG19" i="125" s="1"/>
  <c r="H41" i="125"/>
  <c r="H19" i="125" s="1"/>
  <c r="D40" i="126"/>
  <c r="D18" i="126" s="1"/>
  <c r="L40" i="126"/>
  <c r="L18" i="126" s="1"/>
  <c r="T40" i="126"/>
  <c r="T18" i="126" s="1"/>
  <c r="AB40" i="126"/>
  <c r="AK77" i="126"/>
  <c r="AH81" i="126"/>
  <c r="E42" i="119"/>
  <c r="N16" i="155"/>
  <c r="AD16" i="155"/>
  <c r="AN16" i="155"/>
  <c r="AV16" i="155"/>
  <c r="D16" i="155"/>
  <c r="T16" i="155"/>
  <c r="AJ16" i="155"/>
  <c r="BB16" i="155"/>
  <c r="J16" i="155"/>
  <c r="R16" i="155"/>
  <c r="AH16" i="155"/>
  <c r="AR16" i="155"/>
  <c r="Z16" i="155"/>
  <c r="P16" i="155"/>
  <c r="AF16" i="155"/>
  <c r="AX16" i="155"/>
  <c r="L16" i="155"/>
  <c r="AB16" i="155"/>
  <c r="AT16" i="155"/>
  <c r="AL16" i="155"/>
  <c r="AA16" i="155"/>
  <c r="AN15" i="154"/>
  <c r="D15" i="154"/>
  <c r="L15" i="154"/>
  <c r="T15" i="154"/>
  <c r="AB15" i="154"/>
  <c r="AJ15" i="154"/>
  <c r="AT15" i="154"/>
  <c r="BB15" i="154"/>
  <c r="J15" i="154"/>
  <c r="R15" i="154"/>
  <c r="Z15" i="154"/>
  <c r="AZ40" i="154"/>
  <c r="AZ17" i="154" s="1"/>
  <c r="F15" i="154"/>
  <c r="V15" i="154"/>
  <c r="AL15" i="154"/>
  <c r="AV15" i="154"/>
  <c r="H15" i="154"/>
  <c r="P15" i="154"/>
  <c r="AF15" i="154"/>
  <c r="AP15" i="154"/>
  <c r="AX15" i="154"/>
  <c r="F15" i="120"/>
  <c r="AZ79" i="120"/>
  <c r="AZ78" i="120" s="1"/>
  <c r="AZ21" i="120" s="1"/>
  <c r="AZ15" i="120" s="1"/>
  <c r="AO19" i="120"/>
  <c r="AO15" i="120" s="1"/>
  <c r="AA15" i="120"/>
  <c r="D16" i="126"/>
  <c r="L16" i="126"/>
  <c r="T16" i="126"/>
  <c r="AH77" i="126"/>
  <c r="AL77" i="126"/>
  <c r="N16" i="126"/>
  <c r="H16" i="126"/>
  <c r="P16" i="126"/>
  <c r="X16" i="126"/>
  <c r="AF16" i="126"/>
  <c r="F40" i="126"/>
  <c r="F18" i="126" s="1"/>
  <c r="F16" i="126" s="1"/>
  <c r="N40" i="126"/>
  <c r="N18" i="126" s="1"/>
  <c r="V40" i="126"/>
  <c r="V18" i="126" s="1"/>
  <c r="AD40" i="126"/>
  <c r="G16" i="126"/>
  <c r="K40" i="126"/>
  <c r="K18" i="126" s="1"/>
  <c r="K16" i="126" s="1"/>
  <c r="O16" i="126"/>
  <c r="S40" i="126"/>
  <c r="S18" i="126" s="1"/>
  <c r="S16" i="126" s="1"/>
  <c r="W16" i="126"/>
  <c r="AA40" i="126"/>
  <c r="E40" i="126"/>
  <c r="E18" i="126" s="1"/>
  <c r="E16" i="126" s="1"/>
  <c r="I40" i="126"/>
  <c r="I18" i="126" s="1"/>
  <c r="M40" i="126"/>
  <c r="M18" i="126" s="1"/>
  <c r="Q40" i="126"/>
  <c r="Q18" i="126" s="1"/>
  <c r="Q16" i="126" s="1"/>
  <c r="U40" i="126"/>
  <c r="U18" i="126" s="1"/>
  <c r="U16" i="126" s="1"/>
  <c r="Y40" i="126"/>
  <c r="Y18" i="126" s="1"/>
  <c r="AC40" i="126"/>
  <c r="J40" i="126"/>
  <c r="J18" i="126" s="1"/>
  <c r="J16" i="126" s="1"/>
  <c r="R40" i="126"/>
  <c r="R18" i="126" s="1"/>
  <c r="Z40" i="126"/>
  <c r="Z18" i="126" s="1"/>
  <c r="AG18" i="126" s="1"/>
  <c r="AL81" i="126"/>
  <c r="J73" i="12"/>
  <c r="AM56" i="12"/>
  <c r="J72" i="12"/>
  <c r="J71" i="12" s="1"/>
  <c r="J17" i="12" s="1"/>
  <c r="P71" i="12"/>
  <c r="P17" i="12" s="1"/>
  <c r="K76" i="12"/>
  <c r="BA82" i="153"/>
  <c r="BA81" i="153" s="1"/>
  <c r="BA80" i="153" s="1"/>
  <c r="BA23" i="153" s="1"/>
  <c r="L83" i="115"/>
  <c r="M83" i="115"/>
  <c r="K75" i="12"/>
  <c r="K19" i="12" s="1"/>
  <c r="BA17" i="153"/>
  <c r="S80" i="115"/>
  <c r="J76" i="12"/>
  <c r="J75" i="12" s="1"/>
  <c r="J19" i="12" s="1"/>
  <c r="AH15" i="120"/>
  <c r="T15" i="120"/>
  <c r="AV45" i="120"/>
  <c r="AV44" i="120" s="1"/>
  <c r="AV40" i="120" s="1"/>
  <c r="AV17" i="120" s="1"/>
  <c r="AV15" i="120" s="1"/>
  <c r="M16" i="126"/>
  <c r="R16" i="126"/>
  <c r="V16" i="126"/>
  <c r="AK40" i="126"/>
  <c r="AD18" i="126"/>
  <c r="AK18" i="126" s="1"/>
  <c r="I16" i="126"/>
  <c r="Y16" i="126"/>
  <c r="AH40" i="126"/>
  <c r="AA18" i="126"/>
  <c r="AE16" i="126"/>
  <c r="AL16" i="126" s="1"/>
  <c r="AL18" i="126"/>
  <c r="AI40" i="126"/>
  <c r="AB18" i="126"/>
  <c r="AC18" i="126"/>
  <c r="AJ18" i="126" s="1"/>
  <c r="AJ40" i="126"/>
  <c r="AC44" i="126"/>
  <c r="AG78" i="126"/>
  <c r="AG77" i="126" s="1"/>
  <c r="J79" i="125"/>
  <c r="J23" i="125" s="1"/>
  <c r="AS80" i="125"/>
  <c r="F79" i="125"/>
  <c r="F23" i="125" s="1"/>
  <c r="AO80" i="125"/>
  <c r="AO79" i="125" s="1"/>
  <c r="AO23" i="125" s="1"/>
  <c r="AP80" i="125"/>
  <c r="AP79" i="125" s="1"/>
  <c r="AP23" i="125" s="1"/>
  <c r="AR80" i="125"/>
  <c r="AR79" i="125" s="1"/>
  <c r="AR23" i="125" s="1"/>
  <c r="AN80" i="125"/>
  <c r="AN79" i="125" s="1"/>
  <c r="AN23" i="125" s="1"/>
  <c r="H79" i="125"/>
  <c r="H23" i="125" s="1"/>
  <c r="AQ80" i="125"/>
  <c r="AQ79" i="125" s="1"/>
  <c r="AQ23" i="125" s="1"/>
  <c r="AT80" i="125"/>
  <c r="AT79" i="125" s="1"/>
  <c r="AT23" i="125" s="1"/>
  <c r="AS79" i="125"/>
  <c r="AS23" i="125" s="1"/>
  <c r="AN60" i="125"/>
  <c r="AQ69" i="125"/>
  <c r="D26" i="125"/>
  <c r="AR60" i="125"/>
  <c r="AO69" i="125"/>
  <c r="AS69" i="125"/>
  <c r="H26" i="125"/>
  <c r="H25" i="125" s="1"/>
  <c r="H18" i="125" s="1"/>
  <c r="P26" i="125"/>
  <c r="P25" i="125" s="1"/>
  <c r="P18" i="125" s="1"/>
  <c r="X26" i="125"/>
  <c r="X25" i="125" s="1"/>
  <c r="X18" i="125" s="1"/>
  <c r="AF26" i="125"/>
  <c r="AF25" i="125" s="1"/>
  <c r="E26" i="125"/>
  <c r="E25" i="125" s="1"/>
  <c r="E18" i="125" s="1"/>
  <c r="I26" i="125"/>
  <c r="I25" i="125" s="1"/>
  <c r="I18" i="125" s="1"/>
  <c r="M26" i="125"/>
  <c r="M25" i="125" s="1"/>
  <c r="M18" i="125" s="1"/>
  <c r="Q26" i="125"/>
  <c r="Q25" i="125" s="1"/>
  <c r="Q18" i="125" s="1"/>
  <c r="U26" i="125"/>
  <c r="U25" i="125" s="1"/>
  <c r="U18" i="125" s="1"/>
  <c r="Y26" i="125"/>
  <c r="Y25" i="125" s="1"/>
  <c r="Y18" i="125" s="1"/>
  <c r="AC26" i="125"/>
  <c r="AC25" i="125" s="1"/>
  <c r="AC18" i="125" s="1"/>
  <c r="AG26" i="125"/>
  <c r="AG25" i="125" s="1"/>
  <c r="AG18" i="125" s="1"/>
  <c r="AK26" i="125"/>
  <c r="AK25" i="125" s="1"/>
  <c r="AK18" i="125" s="1"/>
  <c r="AO60" i="125"/>
  <c r="AP60" i="125"/>
  <c r="F26" i="125"/>
  <c r="F25" i="125" s="1"/>
  <c r="F18" i="125" s="1"/>
  <c r="F17" i="125" s="1"/>
  <c r="J26" i="125"/>
  <c r="J25" i="125" s="1"/>
  <c r="N26" i="125"/>
  <c r="N25" i="125" s="1"/>
  <c r="N18" i="125" s="1"/>
  <c r="R26" i="125"/>
  <c r="R25" i="125" s="1"/>
  <c r="R18" i="125" s="1"/>
  <c r="R17" i="125" s="1"/>
  <c r="V26" i="125"/>
  <c r="V25" i="125" s="1"/>
  <c r="V18" i="125" s="1"/>
  <c r="Z26" i="125"/>
  <c r="Z25" i="125" s="1"/>
  <c r="AD26" i="125"/>
  <c r="AD25" i="125" s="1"/>
  <c r="AD18" i="125" s="1"/>
  <c r="AH26" i="125"/>
  <c r="AH25" i="125" s="1"/>
  <c r="AL26" i="125"/>
  <c r="AL25" i="125" s="1"/>
  <c r="AL18" i="125" s="1"/>
  <c r="AL17" i="125" s="1"/>
  <c r="S17" i="125"/>
  <c r="G17" i="125"/>
  <c r="AM17" i="125"/>
  <c r="L17" i="125"/>
  <c r="AI17" i="125"/>
  <c r="AE17" i="125"/>
  <c r="H17" i="125"/>
  <c r="E17" i="125"/>
  <c r="AS60" i="125"/>
  <c r="AT60" i="125"/>
  <c r="AT46" i="125"/>
  <c r="AT45" i="125" s="1"/>
  <c r="K17" i="125"/>
  <c r="T18" i="125"/>
  <c r="AJ18" i="125"/>
  <c r="AJ17" i="125" s="1"/>
  <c r="AF18" i="125"/>
  <c r="AF17" i="125" s="1"/>
  <c r="J18" i="125"/>
  <c r="Z18" i="125"/>
  <c r="Z17" i="125" s="1"/>
  <c r="AH18" i="125"/>
  <c r="AK17" i="125"/>
  <c r="AG17" i="125"/>
  <c r="Y17" i="125"/>
  <c r="I17" i="125"/>
  <c r="D25" i="125"/>
  <c r="D18" i="125" s="1"/>
  <c r="AQ52" i="125"/>
  <c r="AQ51" i="125"/>
  <c r="AP52" i="125"/>
  <c r="AP51" i="125"/>
  <c r="AR51" i="125"/>
  <c r="AR52" i="125"/>
  <c r="AN51" i="125"/>
  <c r="AN52" i="125"/>
  <c r="AS52" i="125"/>
  <c r="AS46" i="125" s="1"/>
  <c r="AS45" i="125" s="1"/>
  <c r="AS41" i="125" s="1"/>
  <c r="AS19" i="125" s="1"/>
  <c r="AS17" i="125" s="1"/>
  <c r="AO52" i="125"/>
  <c r="AO46" i="125" s="1"/>
  <c r="AO45" i="125" s="1"/>
  <c r="AQ62" i="125"/>
  <c r="AQ60" i="125" s="1"/>
  <c r="AQ58" i="125"/>
  <c r="AQ55" i="125"/>
  <c r="AP75" i="125"/>
  <c r="AP21" i="125" s="1"/>
  <c r="AT75" i="125"/>
  <c r="AT21" i="125" s="1"/>
  <c r="AQ75" i="125"/>
  <c r="AQ21" i="125" s="1"/>
  <c r="AN75" i="125"/>
  <c r="AN21" i="125" s="1"/>
  <c r="AR75" i="125"/>
  <c r="AR21" i="125" s="1"/>
  <c r="Y17" i="157"/>
  <c r="X17" i="157"/>
  <c r="AZ42" i="157"/>
  <c r="AZ19" i="157" s="1"/>
  <c r="AZ17" i="157" s="1"/>
  <c r="BA42" i="157"/>
  <c r="BA19" i="157" s="1"/>
  <c r="BA17" i="157" s="1"/>
  <c r="Y17" i="156"/>
  <c r="X17" i="156"/>
  <c r="BA17" i="156"/>
  <c r="AZ42" i="156"/>
  <c r="AZ19" i="156" s="1"/>
  <c r="AZ17" i="156" s="1"/>
  <c r="X18" i="155"/>
  <c r="X16" i="155" s="1"/>
  <c r="Y16" i="155"/>
  <c r="AZ41" i="155"/>
  <c r="AZ18" i="155" s="1"/>
  <c r="BA41" i="155"/>
  <c r="BA18" i="155" s="1"/>
  <c r="BA16" i="155" s="1"/>
  <c r="AZ16" i="155"/>
  <c r="BA15" i="154"/>
  <c r="AA15" i="154"/>
  <c r="Y15" i="154"/>
  <c r="X15" i="154"/>
  <c r="AA17" i="153"/>
  <c r="Y17" i="153"/>
  <c r="AT17" i="157"/>
  <c r="AV17" i="157"/>
  <c r="V17" i="157"/>
  <c r="BB17" i="157"/>
  <c r="AH17" i="157"/>
  <c r="AH15" i="154"/>
  <c r="AR15" i="154"/>
  <c r="AZ15" i="154"/>
  <c r="S79" i="115"/>
  <c r="S20" i="115" s="1"/>
  <c r="N79" i="115"/>
  <c r="N20" i="115" s="1"/>
  <c r="N14" i="115" s="1"/>
  <c r="Q39" i="115"/>
  <c r="Q16" i="115" s="1"/>
  <c r="M39" i="115"/>
  <c r="M16" i="115" s="1"/>
  <c r="O39" i="115"/>
  <c r="O16" i="115" s="1"/>
  <c r="O14" i="115" s="1"/>
  <c r="S75" i="115"/>
  <c r="S18" i="115" s="1"/>
  <c r="G75" i="115"/>
  <c r="G18" i="115" s="1"/>
  <c r="S44" i="115"/>
  <c r="S43" i="115" s="1"/>
  <c r="S39" i="115" s="1"/>
  <c r="S16" i="115" s="1"/>
  <c r="Q14" i="115"/>
  <c r="P14" i="115"/>
  <c r="R14" i="115"/>
  <c r="F14" i="115"/>
  <c r="AL13" i="12"/>
  <c r="Z75" i="12"/>
  <c r="Z19" i="12" s="1"/>
  <c r="AN13" i="12"/>
  <c r="AM76" i="12"/>
  <c r="P76" i="12"/>
  <c r="P75" i="12" s="1"/>
  <c r="P19" i="12" s="1"/>
  <c r="AM72" i="12"/>
  <c r="U71" i="12"/>
  <c r="U17" i="12" s="1"/>
  <c r="AE76" i="12"/>
  <c r="AE75" i="12" s="1"/>
  <c r="AE19" i="12" s="1"/>
  <c r="I71" i="12"/>
  <c r="I17" i="12" s="1"/>
  <c r="Z72" i="12"/>
  <c r="AI13" i="12"/>
  <c r="AF75" i="12"/>
  <c r="AF19" i="12" s="1"/>
  <c r="AM75" i="12"/>
  <c r="AM19" i="12" s="1"/>
  <c r="I76" i="12"/>
  <c r="I75" i="12" s="1"/>
  <c r="I19" i="12" s="1"/>
  <c r="AJ77" i="12"/>
  <c r="AJ76" i="12" s="1"/>
  <c r="AJ75" i="12" s="1"/>
  <c r="AJ19" i="12" s="1"/>
  <c r="AE72" i="12"/>
  <c r="N71" i="12"/>
  <c r="K72" i="12"/>
  <c r="K71" i="12" s="1"/>
  <c r="K17" i="12" s="1"/>
  <c r="X71" i="12"/>
  <c r="X17" i="12" s="1"/>
  <c r="AC73" i="12"/>
  <c r="AR46" i="125" l="1"/>
  <c r="AR45" i="125" s="1"/>
  <c r="AR41" i="125" s="1"/>
  <c r="AR19" i="125" s="1"/>
  <c r="AD16" i="126"/>
  <c r="AK16" i="126" s="1"/>
  <c r="Z16" i="126"/>
  <c r="AG16" i="126" s="1"/>
  <c r="AI18" i="126"/>
  <c r="AB16" i="126"/>
  <c r="AI16" i="126" s="1"/>
  <c r="AA16" i="126"/>
  <c r="AH16" i="126" s="1"/>
  <c r="AH18" i="126"/>
  <c r="AC16" i="126"/>
  <c r="AJ16" i="126" s="1"/>
  <c r="AR17" i="125"/>
  <c r="AN46" i="125"/>
  <c r="AN45" i="125" s="1"/>
  <c r="AN41" i="125" s="1"/>
  <c r="AN19" i="125" s="1"/>
  <c r="AN17" i="125" s="1"/>
  <c r="AP46" i="125"/>
  <c r="AP45" i="125" s="1"/>
  <c r="AP41" i="125" s="1"/>
  <c r="AP19" i="125" s="1"/>
  <c r="AP17" i="125" s="1"/>
  <c r="J17" i="125"/>
  <c r="AO41" i="125"/>
  <c r="AO19" i="125" s="1"/>
  <c r="AO17" i="125" s="1"/>
  <c r="AT41" i="125"/>
  <c r="AT19" i="125" s="1"/>
  <c r="AT17" i="125" s="1"/>
  <c r="AQ46" i="125"/>
  <c r="AQ45" i="125" s="1"/>
  <c r="AQ41" i="125" s="1"/>
  <c r="AQ19" i="125" s="1"/>
  <c r="AQ17" i="125" s="1"/>
  <c r="S14" i="115"/>
  <c r="N17" i="12"/>
  <c r="AH73" i="12"/>
  <c r="AM73" i="12" s="1"/>
  <c r="Z73" i="12"/>
  <c r="Z71" i="12" s="1"/>
  <c r="Z17" i="12" s="1"/>
  <c r="AC71" i="12"/>
  <c r="AC17" i="12" s="1"/>
  <c r="AJ72" i="12"/>
  <c r="AE73" i="12" l="1"/>
  <c r="AE71" i="12" s="1"/>
  <c r="AE17" i="12" s="1"/>
  <c r="AH71" i="12"/>
  <c r="AH17" i="12" s="1"/>
  <c r="AM71" i="12" l="1"/>
  <c r="AM17" i="12" s="1"/>
  <c r="AJ73" i="12"/>
  <c r="AJ71" i="12" l="1"/>
  <c r="AJ17" i="12" s="1"/>
  <c r="O41" i="12" l="1"/>
  <c r="O37" i="12" s="1"/>
  <c r="O15" i="12" s="1"/>
  <c r="O13" i="12" s="1"/>
  <c r="N41" i="12"/>
  <c r="M41" i="12"/>
  <c r="M37" i="12" s="1"/>
  <c r="M15" i="12" s="1"/>
  <c r="M13" i="12" s="1"/>
  <c r="L41" i="12"/>
  <c r="L37" i="12" s="1"/>
  <c r="L15" i="12" s="1"/>
  <c r="L13" i="12" s="1"/>
  <c r="Q41" i="12"/>
  <c r="Q37" i="12" s="1"/>
  <c r="Q15" i="12" s="1"/>
  <c r="Q13" i="12" s="1"/>
  <c r="R41" i="12"/>
  <c r="R37" i="12" s="1"/>
  <c r="R15" i="12" s="1"/>
  <c r="R13" i="12" s="1"/>
  <c r="T41" i="12"/>
  <c r="T37" i="12" s="1"/>
  <c r="T15" i="12" s="1"/>
  <c r="T13" i="12" s="1"/>
  <c r="V41" i="12"/>
  <c r="V37" i="12" s="1"/>
  <c r="V15" i="12" s="1"/>
  <c r="V13" i="12" s="1"/>
  <c r="W41" i="12"/>
  <c r="W37" i="12" s="1"/>
  <c r="W15" i="12" s="1"/>
  <c r="W13" i="12" s="1"/>
  <c r="X41" i="12"/>
  <c r="X37" i="12" s="1"/>
  <c r="X15" i="12" s="1"/>
  <c r="X13" i="12" s="1"/>
  <c r="Y41" i="12"/>
  <c r="Y37" i="12" s="1"/>
  <c r="Y15" i="12" s="1"/>
  <c r="Y13" i="12" s="1"/>
  <c r="AA41" i="12"/>
  <c r="AA37" i="12" s="1"/>
  <c r="AA15" i="12" s="1"/>
  <c r="AA13" i="12" s="1"/>
  <c r="AB41" i="12"/>
  <c r="AB37" i="12" s="1"/>
  <c r="AB15" i="12" s="1"/>
  <c r="AB13" i="12" s="1"/>
  <c r="AC41" i="12"/>
  <c r="AC37" i="12" s="1"/>
  <c r="AC15" i="12" s="1"/>
  <c r="AC13" i="12" s="1"/>
  <c r="AD41" i="12"/>
  <c r="AD37" i="12" s="1"/>
  <c r="AD15" i="12" s="1"/>
  <c r="AD13" i="12" s="1"/>
  <c r="AF41" i="12"/>
  <c r="AF37" i="12" s="1"/>
  <c r="AF15" i="12" s="1"/>
  <c r="AF13" i="12" s="1"/>
  <c r="AG41" i="12"/>
  <c r="AG37" i="12" s="1"/>
  <c r="AG15" i="12" s="1"/>
  <c r="AG13" i="12" s="1"/>
  <c r="AH41" i="12"/>
  <c r="AH37" i="12" s="1"/>
  <c r="AH15" i="12" s="1"/>
  <c r="AH13" i="12" s="1"/>
  <c r="K42" i="12"/>
  <c r="K41" i="12" s="1"/>
  <c r="K37" i="12" s="1"/>
  <c r="K15" i="12" s="1"/>
  <c r="K13" i="12" s="1"/>
  <c r="AM40" i="12"/>
  <c r="AJ40" i="12" s="1"/>
  <c r="AM39" i="12"/>
  <c r="AJ39" i="12" s="1"/>
  <c r="AM38" i="12"/>
  <c r="AJ38" i="12" s="1"/>
  <c r="AE54" i="12"/>
  <c r="AE53" i="12"/>
  <c r="AE52" i="12"/>
  <c r="AE51" i="12"/>
  <c r="AE50" i="12"/>
  <c r="AE49" i="12"/>
  <c r="AE48" i="12"/>
  <c r="AE47" i="12"/>
  <c r="AE46" i="12"/>
  <c r="AE45" i="12"/>
  <c r="AE44" i="12"/>
  <c r="AE43" i="12"/>
  <c r="Z54" i="12"/>
  <c r="Z53" i="12"/>
  <c r="Z52" i="12"/>
  <c r="Z51" i="12"/>
  <c r="Z50" i="12"/>
  <c r="Z49" i="12"/>
  <c r="Z48" i="12"/>
  <c r="Z47" i="12"/>
  <c r="Z46" i="12"/>
  <c r="Z45" i="12"/>
  <c r="Z44" i="12"/>
  <c r="Z43" i="12"/>
  <c r="U54" i="12"/>
  <c r="U53" i="12"/>
  <c r="U52" i="12"/>
  <c r="U51" i="12"/>
  <c r="U50" i="12"/>
  <c r="U49" i="12"/>
  <c r="U48" i="12"/>
  <c r="U47" i="12"/>
  <c r="U46" i="12"/>
  <c r="U45" i="12"/>
  <c r="AJ43" i="12"/>
  <c r="AJ44" i="12"/>
  <c r="AJ45" i="12"/>
  <c r="AJ46" i="12"/>
  <c r="AJ49" i="12"/>
  <c r="AJ50" i="12"/>
  <c r="AJ51" i="12"/>
  <c r="AJ52" i="12"/>
  <c r="AJ53" i="12"/>
  <c r="AJ54" i="12"/>
  <c r="I48" i="12"/>
  <c r="J48" i="12" s="1"/>
  <c r="S48" i="12" s="1"/>
  <c r="AM48" i="12" s="1"/>
  <c r="I47" i="12"/>
  <c r="J47" i="12" s="1"/>
  <c r="S47" i="12" s="1"/>
  <c r="P46" i="12"/>
  <c r="P45" i="12"/>
  <c r="Z42" i="12" l="1"/>
  <c r="AE42" i="12"/>
  <c r="AM47" i="12"/>
  <c r="AJ47" i="12" s="1"/>
  <c r="S42" i="12"/>
  <c r="U42" i="12"/>
  <c r="U41" i="12" s="1"/>
  <c r="U37" i="12" s="1"/>
  <c r="U15" i="12" s="1"/>
  <c r="U13" i="12" s="1"/>
  <c r="AJ48" i="12"/>
  <c r="P48" i="12"/>
  <c r="S41" i="12"/>
  <c r="S37" i="12" s="1"/>
  <c r="S15" i="12" s="1"/>
  <c r="S13" i="12" s="1"/>
  <c r="P47" i="12"/>
  <c r="Z41" i="12"/>
  <c r="Z37" i="12" s="1"/>
  <c r="Z15" i="12" s="1"/>
  <c r="Z13" i="12" s="1"/>
  <c r="AE41" i="12"/>
  <c r="AE37" i="12" s="1"/>
  <c r="AE15" i="12" s="1"/>
  <c r="AE13" i="12" s="1"/>
  <c r="N37" i="12"/>
  <c r="N15" i="12" s="1"/>
  <c r="N13" i="12" s="1"/>
  <c r="AE40" i="119"/>
  <c r="AE39" i="119" s="1"/>
  <c r="AE38" i="119" s="1"/>
  <c r="AE37" i="119" s="1"/>
  <c r="AE36" i="119" s="1"/>
  <c r="AE35" i="119" s="1"/>
  <c r="AE34" i="119" s="1"/>
  <c r="AE33" i="119" s="1"/>
  <c r="AE32" i="119" s="1"/>
  <c r="AE31" i="119" s="1"/>
  <c r="AE30" i="119" s="1"/>
  <c r="AE29" i="119" s="1"/>
  <c r="AE28" i="119" s="1"/>
  <c r="Y40" i="119"/>
  <c r="S40" i="119"/>
  <c r="S39" i="119" s="1"/>
  <c r="S38" i="119" s="1"/>
  <c r="S37" i="119" s="1"/>
  <c r="S36" i="119" s="1"/>
  <c r="S35" i="119" s="1"/>
  <c r="S34" i="119" s="1"/>
  <c r="S33" i="119" s="1"/>
  <c r="S32" i="119" s="1"/>
  <c r="S31" i="119" s="1"/>
  <c r="S30" i="119" s="1"/>
  <c r="S29" i="119" s="1"/>
  <c r="S28" i="119" s="1"/>
  <c r="M40" i="119"/>
  <c r="M39" i="119" s="1"/>
  <c r="M38" i="119" s="1"/>
  <c r="M37" i="119" s="1"/>
  <c r="M36" i="119" s="1"/>
  <c r="M35" i="119" s="1"/>
  <c r="M34" i="119" s="1"/>
  <c r="M33" i="119" s="1"/>
  <c r="M32" i="119" s="1"/>
  <c r="M31" i="119" s="1"/>
  <c r="M30" i="119" s="1"/>
  <c r="M29" i="119" s="1"/>
  <c r="M28" i="119" s="1"/>
  <c r="G40" i="119"/>
  <c r="G39" i="119" s="1"/>
  <c r="G38" i="119" s="1"/>
  <c r="G37" i="119" s="1"/>
  <c r="G36" i="119" s="1"/>
  <c r="G35" i="119" s="1"/>
  <c r="G34" i="119" s="1"/>
  <c r="G33" i="119" s="1"/>
  <c r="G32" i="119" s="1"/>
  <c r="G31" i="119" s="1"/>
  <c r="G30" i="119" s="1"/>
  <c r="G29" i="119" s="1"/>
  <c r="G28" i="119" s="1"/>
  <c r="Y39" i="119"/>
  <c r="Y38" i="119"/>
  <c r="Y37" i="119" s="1"/>
  <c r="Y36" i="119" s="1"/>
  <c r="Y35" i="119" s="1"/>
  <c r="Y34" i="119" s="1"/>
  <c r="Y33" i="119" s="1"/>
  <c r="Y32" i="119" s="1"/>
  <c r="Y31" i="119" s="1"/>
  <c r="Y30" i="119" s="1"/>
  <c r="Y29" i="119" s="1"/>
  <c r="Y28" i="119" s="1"/>
  <c r="P42" i="12" l="1"/>
  <c r="P41" i="12" s="1"/>
  <c r="P37" i="12" s="1"/>
  <c r="P15" i="12" s="1"/>
  <c r="P13" i="12" s="1"/>
  <c r="AM42" i="12"/>
  <c r="AJ42" i="12"/>
  <c r="AM41" i="12"/>
  <c r="AJ41" i="12"/>
  <c r="AJ37" i="12" s="1"/>
  <c r="AJ15" i="12" s="1"/>
  <c r="AJ13" i="12" s="1"/>
  <c r="AM37" i="12"/>
  <c r="AM15" i="12" s="1"/>
  <c r="AM13" i="12" s="1"/>
  <c r="AE78" i="120" l="1"/>
  <c r="D82" i="125"/>
  <c r="D81" i="125"/>
  <c r="D80" i="125" l="1"/>
  <c r="D79" i="125" s="1"/>
  <c r="H49" i="152"/>
  <c r="H47" i="152"/>
  <c r="H46" i="152"/>
  <c r="H45" i="152"/>
  <c r="H44" i="152"/>
  <c r="H43" i="152"/>
  <c r="H42" i="152"/>
  <c r="H41" i="152"/>
  <c r="H40" i="152"/>
  <c r="H39" i="152"/>
  <c r="H37" i="152"/>
  <c r="H36" i="152"/>
  <c r="H31" i="152"/>
  <c r="H30" i="152"/>
  <c r="H24" i="152"/>
  <c r="H23" i="152"/>
  <c r="H22" i="152"/>
  <c r="H21" i="152"/>
  <c r="H20" i="152"/>
  <c r="H19" i="152"/>
  <c r="H18" i="152"/>
  <c r="H17" i="152"/>
  <c r="H16" i="152"/>
  <c r="H48" i="152"/>
  <c r="F38" i="152"/>
  <c r="H38" i="152" s="1"/>
  <c r="G38" i="152"/>
  <c r="D26" i="152"/>
  <c r="D25" i="152" s="1"/>
  <c r="D14" i="152" s="1"/>
  <c r="E26" i="152"/>
  <c r="E25" i="152" s="1"/>
  <c r="E14" i="152" s="1"/>
  <c r="E13" i="152" s="1"/>
  <c r="F26" i="152"/>
  <c r="F25" i="152" s="1"/>
  <c r="F14" i="152" s="1"/>
  <c r="G26" i="152"/>
  <c r="G25" i="152" s="1"/>
  <c r="G14" i="152" s="1"/>
  <c r="C26" i="152"/>
  <c r="H35" i="152"/>
  <c r="H29" i="152"/>
  <c r="H26" i="152" l="1"/>
  <c r="G13" i="152"/>
  <c r="C25" i="152"/>
  <c r="H25" i="152" s="1"/>
  <c r="F13" i="152"/>
  <c r="D13" i="152"/>
  <c r="O80" i="119"/>
  <c r="O23" i="119" s="1"/>
  <c r="O17" i="119" s="1"/>
  <c r="N59" i="119"/>
  <c r="N55" i="119"/>
  <c r="N49" i="119"/>
  <c r="N48" i="119" s="1"/>
  <c r="O47" i="119"/>
  <c r="O46" i="119" s="1"/>
  <c r="M47" i="119"/>
  <c r="M46" i="119" s="1"/>
  <c r="M27" i="119"/>
  <c r="L23" i="119"/>
  <c r="K23" i="119"/>
  <c r="L19" i="119"/>
  <c r="K19" i="119"/>
  <c r="N18" i="119"/>
  <c r="M18" i="119"/>
  <c r="K17" i="119"/>
  <c r="I80" i="119"/>
  <c r="I23" i="119" s="1"/>
  <c r="I17" i="119" s="1"/>
  <c r="G47" i="119"/>
  <c r="I47" i="119"/>
  <c r="I46" i="119" s="1"/>
  <c r="G27" i="119"/>
  <c r="F23" i="119"/>
  <c r="E23" i="119"/>
  <c r="F19" i="119"/>
  <c r="E19" i="119"/>
  <c r="H18" i="119"/>
  <c r="G18" i="119"/>
  <c r="E17" i="119"/>
  <c r="AG80" i="119"/>
  <c r="AG23" i="119" s="1"/>
  <c r="AG17" i="119" s="1"/>
  <c r="AF59" i="119"/>
  <c r="AF55" i="119"/>
  <c r="AF49" i="119"/>
  <c r="AG47" i="119"/>
  <c r="AG46" i="119" s="1"/>
  <c r="AE47" i="119"/>
  <c r="AE46" i="119" s="1"/>
  <c r="AE27" i="119"/>
  <c r="AD23" i="119"/>
  <c r="AC23" i="119"/>
  <c r="AD19" i="119"/>
  <c r="AC19" i="119"/>
  <c r="AF18" i="119"/>
  <c r="AE18" i="119"/>
  <c r="AC17" i="119"/>
  <c r="AA80" i="119"/>
  <c r="AA23" i="119" s="1"/>
  <c r="AA17" i="119" s="1"/>
  <c r="Z59" i="119"/>
  <c r="Z55" i="119"/>
  <c r="Z49" i="119"/>
  <c r="Z48" i="119" s="1"/>
  <c r="AA47" i="119"/>
  <c r="AA46" i="119" s="1"/>
  <c r="Y47" i="119"/>
  <c r="Y46" i="119" s="1"/>
  <c r="Y27" i="119"/>
  <c r="X23" i="119"/>
  <c r="W23" i="119"/>
  <c r="X19" i="119"/>
  <c r="W19" i="119"/>
  <c r="Z18" i="119"/>
  <c r="Y18" i="119"/>
  <c r="W17" i="119"/>
  <c r="U80" i="119"/>
  <c r="U23" i="119" s="1"/>
  <c r="U17" i="119" s="1"/>
  <c r="T59" i="119"/>
  <c r="T55" i="119"/>
  <c r="T49" i="119"/>
  <c r="U47" i="119"/>
  <c r="U46" i="119" s="1"/>
  <c r="S47" i="119"/>
  <c r="S46" i="119" s="1"/>
  <c r="S27" i="119"/>
  <c r="R23" i="119"/>
  <c r="Q23" i="119"/>
  <c r="R19" i="119"/>
  <c r="Q19" i="119"/>
  <c r="T18" i="119"/>
  <c r="S18" i="119"/>
  <c r="Q17" i="119"/>
  <c r="D23" i="125"/>
  <c r="AH46" i="125"/>
  <c r="AH45" i="125" s="1"/>
  <c r="AH41" i="125" s="1"/>
  <c r="AH19" i="125" s="1"/>
  <c r="AH17" i="125" s="1"/>
  <c r="AD46" i="125"/>
  <c r="AD45" i="125" s="1"/>
  <c r="AD41" i="125" s="1"/>
  <c r="AD19" i="125" s="1"/>
  <c r="AD17" i="125" s="1"/>
  <c r="AC46" i="125"/>
  <c r="AC45" i="125" s="1"/>
  <c r="AC41" i="125" s="1"/>
  <c r="AC19" i="125" s="1"/>
  <c r="AC17" i="125" s="1"/>
  <c r="AB46" i="125"/>
  <c r="AB45" i="125" s="1"/>
  <c r="AB41" i="125" s="1"/>
  <c r="AB19" i="125" s="1"/>
  <c r="AB17" i="125" s="1"/>
  <c r="AA46" i="125"/>
  <c r="AA45" i="125" s="1"/>
  <c r="AA41" i="125" s="1"/>
  <c r="AA19" i="125" s="1"/>
  <c r="AA17" i="125" s="1"/>
  <c r="X46" i="125"/>
  <c r="X45" i="125" s="1"/>
  <c r="X41" i="125" s="1"/>
  <c r="X19" i="125" s="1"/>
  <c r="X17" i="125" s="1"/>
  <c r="W46" i="125"/>
  <c r="V46" i="125"/>
  <c r="V45" i="125" s="1"/>
  <c r="V41" i="125" s="1"/>
  <c r="V19" i="125" s="1"/>
  <c r="V17" i="125" s="1"/>
  <c r="U46" i="125"/>
  <c r="U45" i="125" s="1"/>
  <c r="U41" i="125" s="1"/>
  <c r="U19" i="125" s="1"/>
  <c r="U17" i="125" s="1"/>
  <c r="T46" i="125"/>
  <c r="T45" i="125" s="1"/>
  <c r="T41" i="125" s="1"/>
  <c r="T19" i="125" s="1"/>
  <c r="T17" i="125" s="1"/>
  <c r="W45" i="125"/>
  <c r="W41" i="125" s="1"/>
  <c r="W19" i="125" s="1"/>
  <c r="W17" i="125" s="1"/>
  <c r="Q46" i="125"/>
  <c r="Q45" i="125" s="1"/>
  <c r="Q41" i="125" s="1"/>
  <c r="Q19" i="125" s="1"/>
  <c r="Q17" i="125" s="1"/>
  <c r="P46" i="125"/>
  <c r="O46" i="125"/>
  <c r="N46" i="125"/>
  <c r="M46" i="125"/>
  <c r="P45" i="125"/>
  <c r="P41" i="125" s="1"/>
  <c r="P19" i="125" s="1"/>
  <c r="P17" i="125" s="1"/>
  <c r="O45" i="125"/>
  <c r="O41" i="125" s="1"/>
  <c r="O19" i="125" s="1"/>
  <c r="O17" i="125" s="1"/>
  <c r="N45" i="125"/>
  <c r="N41" i="125" s="1"/>
  <c r="N19" i="125" s="1"/>
  <c r="N17" i="125" s="1"/>
  <c r="M45" i="125"/>
  <c r="M41" i="125" s="1"/>
  <c r="M19" i="125" s="1"/>
  <c r="M17" i="125" s="1"/>
  <c r="K53" i="115"/>
  <c r="G53" i="115" s="1"/>
  <c r="G45" i="115"/>
  <c r="J39" i="115"/>
  <c r="J16" i="115" s="1"/>
  <c r="J14" i="115" s="1"/>
  <c r="I39" i="115"/>
  <c r="I16" i="115" s="1"/>
  <c r="I14" i="115" s="1"/>
  <c r="H39" i="115"/>
  <c r="H16" i="115" s="1"/>
  <c r="H14" i="115" s="1"/>
  <c r="H41" i="12"/>
  <c r="H15" i="12"/>
  <c r="H14" i="12"/>
  <c r="I42" i="12"/>
  <c r="I41" i="12" s="1"/>
  <c r="I37" i="12" s="1"/>
  <c r="I15" i="12" s="1"/>
  <c r="I13" i="12" s="1"/>
  <c r="J42" i="12"/>
  <c r="J41" i="12" s="1"/>
  <c r="J37" i="12" s="1"/>
  <c r="J15" i="12" s="1"/>
  <c r="J13" i="12" s="1"/>
  <c r="G19" i="12"/>
  <c r="G42" i="12"/>
  <c r="G41" i="12" s="1"/>
  <c r="G37" i="12" s="1"/>
  <c r="G15" i="12" s="1"/>
  <c r="G17" i="12"/>
  <c r="G14" i="12"/>
  <c r="AZ80" i="153"/>
  <c r="AZ23" i="153" s="1"/>
  <c r="BB80" i="153"/>
  <c r="BB23" i="153" s="1"/>
  <c r="AX80" i="153"/>
  <c r="AX23" i="153" s="1"/>
  <c r="AV80" i="153"/>
  <c r="AV23" i="153" s="1"/>
  <c r="AT80" i="153"/>
  <c r="AT23" i="153" s="1"/>
  <c r="AR80" i="153"/>
  <c r="AP80" i="153"/>
  <c r="AP23" i="153" s="1"/>
  <c r="AN80" i="153"/>
  <c r="AN23" i="153" s="1"/>
  <c r="AH80" i="153"/>
  <c r="AH23" i="153" s="1"/>
  <c r="AF80" i="153"/>
  <c r="AD80" i="153"/>
  <c r="AD23" i="153" s="1"/>
  <c r="Z80" i="153"/>
  <c r="Z23" i="153" s="1"/>
  <c r="X80" i="153"/>
  <c r="X23" i="153" s="1"/>
  <c r="V80" i="153"/>
  <c r="T80" i="153"/>
  <c r="T23" i="153" s="1"/>
  <c r="R80" i="153"/>
  <c r="R23" i="153" s="1"/>
  <c r="P80" i="153"/>
  <c r="P23" i="153" s="1"/>
  <c r="N80" i="153"/>
  <c r="L80" i="153"/>
  <c r="L23" i="153" s="1"/>
  <c r="J80" i="153"/>
  <c r="J23" i="153" s="1"/>
  <c r="H80" i="153"/>
  <c r="H23" i="153" s="1"/>
  <c r="F80" i="153"/>
  <c r="D80" i="153"/>
  <c r="D23" i="153" s="1"/>
  <c r="X67" i="153"/>
  <c r="AZ47" i="153"/>
  <c r="AZ46" i="153" s="1"/>
  <c r="X47" i="153"/>
  <c r="X46" i="153" s="1"/>
  <c r="X42" i="153" s="1"/>
  <c r="X19" i="153" s="1"/>
  <c r="V47" i="153"/>
  <c r="V46" i="153" s="1"/>
  <c r="V42" i="153" s="1"/>
  <c r="V19" i="153" s="1"/>
  <c r="AZ44" i="153"/>
  <c r="AZ43" i="153" s="1"/>
  <c r="AM42" i="153"/>
  <c r="AL42" i="153"/>
  <c r="AL19" i="153" s="1"/>
  <c r="AB42" i="153"/>
  <c r="AB19" i="153" s="1"/>
  <c r="BB28" i="153"/>
  <c r="BB27" i="153" s="1"/>
  <c r="BB26" i="153" s="1"/>
  <c r="BB18" i="153" s="1"/>
  <c r="AZ28" i="153"/>
  <c r="AX28" i="153"/>
  <c r="AX27" i="153" s="1"/>
  <c r="AX26" i="153" s="1"/>
  <c r="AX18" i="153" s="1"/>
  <c r="AV28" i="153"/>
  <c r="AV27" i="153" s="1"/>
  <c r="AV26" i="153" s="1"/>
  <c r="AV18" i="153" s="1"/>
  <c r="AT28" i="153"/>
  <c r="AT27" i="153" s="1"/>
  <c r="AT26" i="153" s="1"/>
  <c r="AT18" i="153" s="1"/>
  <c r="AR28" i="153"/>
  <c r="AR27" i="153" s="1"/>
  <c r="AR26" i="153" s="1"/>
  <c r="AR18" i="153" s="1"/>
  <c r="AP28" i="153"/>
  <c r="AP27" i="153" s="1"/>
  <c r="AP26" i="153" s="1"/>
  <c r="AP18" i="153" s="1"/>
  <c r="AN28" i="153"/>
  <c r="AN27" i="153" s="1"/>
  <c r="AN26" i="153" s="1"/>
  <c r="AN18" i="153" s="1"/>
  <c r="AJ28" i="153"/>
  <c r="AJ27" i="153" s="1"/>
  <c r="AJ26" i="153" s="1"/>
  <c r="AJ18" i="153" s="1"/>
  <c r="AH28" i="153"/>
  <c r="AH27" i="153" s="1"/>
  <c r="AH26" i="153" s="1"/>
  <c r="AH18" i="153" s="1"/>
  <c r="AF28" i="153"/>
  <c r="AF27" i="153" s="1"/>
  <c r="AF26" i="153" s="1"/>
  <c r="AF18" i="153" s="1"/>
  <c r="AD28" i="153"/>
  <c r="AD27" i="153" s="1"/>
  <c r="AD26" i="153" s="1"/>
  <c r="AD18" i="153" s="1"/>
  <c r="AB28" i="153"/>
  <c r="AB27" i="153" s="1"/>
  <c r="AB26" i="153" s="1"/>
  <c r="AB18" i="153" s="1"/>
  <c r="Z28" i="153"/>
  <c r="Z27" i="153" s="1"/>
  <c r="Z26" i="153" s="1"/>
  <c r="Z18" i="153" s="1"/>
  <c r="X27" i="153"/>
  <c r="X26" i="153" s="1"/>
  <c r="X18" i="153" s="1"/>
  <c r="V28" i="153"/>
  <c r="V27" i="153" s="1"/>
  <c r="V26" i="153" s="1"/>
  <c r="V18" i="153" s="1"/>
  <c r="T28" i="153"/>
  <c r="T27" i="153" s="1"/>
  <c r="T26" i="153" s="1"/>
  <c r="T18" i="153" s="1"/>
  <c r="R28" i="153"/>
  <c r="R27" i="153" s="1"/>
  <c r="R26" i="153" s="1"/>
  <c r="R18" i="153" s="1"/>
  <c r="P28" i="153"/>
  <c r="P27" i="153" s="1"/>
  <c r="P26" i="153" s="1"/>
  <c r="P18" i="153" s="1"/>
  <c r="N28" i="153"/>
  <c r="N27" i="153" s="1"/>
  <c r="N26" i="153" s="1"/>
  <c r="N18" i="153" s="1"/>
  <c r="L28" i="153"/>
  <c r="L27" i="153" s="1"/>
  <c r="L26" i="153" s="1"/>
  <c r="L18" i="153" s="1"/>
  <c r="J28" i="153"/>
  <c r="J27" i="153" s="1"/>
  <c r="J26" i="153" s="1"/>
  <c r="J18" i="153" s="1"/>
  <c r="H28" i="153"/>
  <c r="H27" i="153" s="1"/>
  <c r="H26" i="153" s="1"/>
  <c r="H18" i="153" s="1"/>
  <c r="F28" i="153"/>
  <c r="F27" i="153" s="1"/>
  <c r="F26" i="153" s="1"/>
  <c r="F18" i="153" s="1"/>
  <c r="D28" i="153"/>
  <c r="D27" i="153" s="1"/>
  <c r="D26" i="153" s="1"/>
  <c r="D18" i="153" s="1"/>
  <c r="AZ27" i="153"/>
  <c r="AZ26" i="153" s="1"/>
  <c r="AZ18" i="153" s="1"/>
  <c r="AR23" i="153"/>
  <c r="AJ23" i="153"/>
  <c r="AF23" i="153"/>
  <c r="AB23" i="153"/>
  <c r="V23" i="153"/>
  <c r="N23" i="153"/>
  <c r="F23" i="153"/>
  <c r="BB22" i="153"/>
  <c r="AZ22" i="153"/>
  <c r="AX22" i="153"/>
  <c r="AV22" i="153"/>
  <c r="AT22" i="153"/>
  <c r="AR22" i="153"/>
  <c r="AP22" i="153"/>
  <c r="AN22" i="153"/>
  <c r="AJ22" i="153"/>
  <c r="AH22" i="153"/>
  <c r="AF22" i="153"/>
  <c r="AD22" i="153"/>
  <c r="AB22" i="153"/>
  <c r="Z22" i="153"/>
  <c r="X22" i="153"/>
  <c r="V22" i="153"/>
  <c r="T22" i="153"/>
  <c r="R22" i="153"/>
  <c r="P22" i="153"/>
  <c r="N22" i="153"/>
  <c r="L22" i="153"/>
  <c r="J22" i="153"/>
  <c r="H22" i="153"/>
  <c r="F22" i="153"/>
  <c r="D22" i="153"/>
  <c r="BB21" i="153"/>
  <c r="AZ21" i="153"/>
  <c r="AX21" i="153"/>
  <c r="AV21" i="153"/>
  <c r="AT21" i="153"/>
  <c r="AR21" i="153"/>
  <c r="AP21" i="153"/>
  <c r="AN21" i="153"/>
  <c r="AJ21" i="153"/>
  <c r="AH21" i="153"/>
  <c r="AF21" i="153"/>
  <c r="AD21" i="153"/>
  <c r="AB21" i="153"/>
  <c r="Z21" i="153"/>
  <c r="X21" i="153"/>
  <c r="V21" i="153"/>
  <c r="T21" i="153"/>
  <c r="R21" i="153"/>
  <c r="P21" i="153"/>
  <c r="N21" i="153"/>
  <c r="L21" i="153"/>
  <c r="J21" i="153"/>
  <c r="H21" i="153"/>
  <c r="F21" i="153"/>
  <c r="D21" i="153"/>
  <c r="BB20" i="153"/>
  <c r="AX20" i="153"/>
  <c r="AV20" i="153"/>
  <c r="AT20" i="153"/>
  <c r="AR20" i="153"/>
  <c r="AP20" i="153"/>
  <c r="AN20" i="153"/>
  <c r="AJ20" i="153"/>
  <c r="AH20" i="153"/>
  <c r="AF20" i="153"/>
  <c r="AD20" i="153"/>
  <c r="AB20" i="153"/>
  <c r="Z20" i="153"/>
  <c r="X20" i="153"/>
  <c r="V20" i="153"/>
  <c r="T20" i="153"/>
  <c r="R20" i="153"/>
  <c r="P20" i="153"/>
  <c r="N20" i="153"/>
  <c r="L20" i="153"/>
  <c r="J20" i="153"/>
  <c r="H20" i="153"/>
  <c r="F20" i="153"/>
  <c r="D20" i="153"/>
  <c r="BB19" i="153"/>
  <c r="AX19" i="153"/>
  <c r="AV19" i="153"/>
  <c r="AT19" i="153"/>
  <c r="AR19" i="153"/>
  <c r="AP19" i="153"/>
  <c r="AN19" i="153"/>
  <c r="AM19" i="153"/>
  <c r="AJ19" i="153"/>
  <c r="AH19" i="153"/>
  <c r="AF19" i="153"/>
  <c r="AD19" i="153"/>
  <c r="Z19" i="153"/>
  <c r="T19" i="153"/>
  <c r="R19" i="153"/>
  <c r="P19" i="153"/>
  <c r="N19" i="153"/>
  <c r="L19" i="153"/>
  <c r="J19" i="153"/>
  <c r="H19" i="153"/>
  <c r="F19" i="153"/>
  <c r="D19" i="153"/>
  <c r="AM18" i="153"/>
  <c r="AL18" i="153"/>
  <c r="C14" i="152" l="1"/>
  <c r="C13" i="152" s="1"/>
  <c r="H13" i="152" s="1"/>
  <c r="N47" i="119"/>
  <c r="M42" i="119"/>
  <c r="U42" i="119"/>
  <c r="U19" i="119" s="1"/>
  <c r="I42" i="119"/>
  <c r="I19" i="119" s="1"/>
  <c r="S42" i="119"/>
  <c r="AA42" i="119"/>
  <c r="AA19" i="119" s="1"/>
  <c r="AG42" i="119"/>
  <c r="AG19" i="119" s="1"/>
  <c r="K44" i="115"/>
  <c r="K43" i="115" s="1"/>
  <c r="AL17" i="153"/>
  <c r="G46" i="119"/>
  <c r="G42" i="119"/>
  <c r="O42" i="119"/>
  <c r="O19" i="119" s="1"/>
  <c r="Y42" i="119"/>
  <c r="Z47" i="119"/>
  <c r="Z46" i="119" s="1"/>
  <c r="AE42" i="119"/>
  <c r="H47" i="119"/>
  <c r="H46" i="119" s="1"/>
  <c r="N46" i="119"/>
  <c r="N42" i="119"/>
  <c r="N19" i="119" s="1"/>
  <c r="T48" i="119"/>
  <c r="T47" i="119" s="1"/>
  <c r="T42" i="119" s="1"/>
  <c r="T19" i="119" s="1"/>
  <c r="AF48" i="119"/>
  <c r="AF47" i="119" s="1"/>
  <c r="AF46" i="119" s="1"/>
  <c r="G13" i="12"/>
  <c r="N17" i="153"/>
  <c r="AV17" i="153"/>
  <c r="F17" i="153"/>
  <c r="AN17" i="153"/>
  <c r="R17" i="153"/>
  <c r="Z17" i="153"/>
  <c r="AH17" i="153"/>
  <c r="AZ42" i="153"/>
  <c r="AZ19" i="153" s="1"/>
  <c r="AZ17" i="153" s="1"/>
  <c r="D17" i="153"/>
  <c r="H17" i="153"/>
  <c r="L17" i="153"/>
  <c r="P17" i="153"/>
  <c r="T17" i="153"/>
  <c r="AB17" i="153"/>
  <c r="AF17" i="153"/>
  <c r="AJ17" i="153"/>
  <c r="AP17" i="153"/>
  <c r="AT17" i="153"/>
  <c r="AX17" i="153"/>
  <c r="BB17" i="153"/>
  <c r="J17" i="153"/>
  <c r="AR17" i="153"/>
  <c r="V17" i="153"/>
  <c r="AD17" i="153"/>
  <c r="X17" i="153"/>
  <c r="H14" i="152" l="1"/>
  <c r="Z42" i="119"/>
  <c r="Z19" i="119" s="1"/>
  <c r="AF42" i="119"/>
  <c r="AF19" i="119" s="1"/>
  <c r="M19" i="119"/>
  <c r="M17" i="119"/>
  <c r="H42" i="119"/>
  <c r="H19" i="119" s="1"/>
  <c r="S19" i="119"/>
  <c r="S17" i="119"/>
  <c r="Y17" i="119"/>
  <c r="Y19" i="119"/>
  <c r="G19" i="119"/>
  <c r="G17" i="119"/>
  <c r="AE17" i="119"/>
  <c r="AE19" i="119"/>
  <c r="T46" i="119"/>
  <c r="K39" i="115"/>
  <c r="K16" i="115" s="1"/>
  <c r="G44" i="115" l="1"/>
  <c r="G43" i="115" s="1"/>
  <c r="G39" i="115" s="1"/>
  <c r="G16" i="115" s="1"/>
  <c r="K82" i="115" l="1"/>
  <c r="G82" i="115" s="1"/>
  <c r="K81" i="115"/>
  <c r="M82" i="115" l="1"/>
  <c r="L82" i="115"/>
  <c r="G81" i="115"/>
  <c r="K80" i="115"/>
  <c r="K79" i="115" s="1"/>
  <c r="K20" i="115" s="1"/>
  <c r="K14" i="115" s="1"/>
  <c r="D45" i="125"/>
  <c r="D41" i="125" s="1"/>
  <c r="D19" i="125" s="1"/>
  <c r="D17" i="125" s="1"/>
  <c r="G80" i="115" l="1"/>
  <c r="G79" i="115" s="1"/>
  <c r="G20" i="115" s="1"/>
  <c r="G14" i="115" s="1"/>
  <c r="L81" i="115"/>
  <c r="L80" i="115" s="1"/>
  <c r="L79" i="115" s="1"/>
  <c r="L20" i="115" s="1"/>
  <c r="L14" i="115" s="1"/>
  <c r="M81" i="115"/>
  <c r="M80" i="115" s="1"/>
  <c r="M79" i="115" s="1"/>
  <c r="M20" i="115" s="1"/>
  <c r="M14" i="115" s="1"/>
</calcChain>
</file>

<file path=xl/sharedStrings.xml><?xml version="1.0" encoding="utf-8"?>
<sst xmlns="http://schemas.openxmlformats.org/spreadsheetml/2006/main" count="15512" uniqueCount="562">
  <si>
    <t>…</t>
  </si>
  <si>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</si>
  <si>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</si>
  <si>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</si>
  <si>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</si>
  <si>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</si>
  <si>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</si>
  <si>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</si>
  <si>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</si>
  <si>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</si>
  <si>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</si>
  <si>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</si>
  <si>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</si>
  <si>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</si>
  <si>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</si>
  <si>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</si>
  <si>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</si>
  <si>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</si>
  <si>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</si>
  <si>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</si>
  <si>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</si>
  <si>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</si>
  <si>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</si>
  <si>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</si>
  <si>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</si>
  <si>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</si>
  <si>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</si>
  <si>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</si>
  <si>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</si>
  <si>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</si>
  <si>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</si>
  <si>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</si>
  <si>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Характеристики объекта электроэнергетики (объекта инвестиционной деятельности)</t>
  </si>
  <si>
    <t>Квартал</t>
  </si>
  <si>
    <t>5</t>
  </si>
  <si>
    <t>5.1</t>
  </si>
  <si>
    <t>5.2</t>
  </si>
  <si>
    <t>6</t>
  </si>
  <si>
    <t>6.1</t>
  </si>
  <si>
    <t>6.2</t>
  </si>
  <si>
    <t>6.4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</si>
  <si>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</si>
  <si>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</si>
  <si>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</si>
  <si>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</si>
  <si>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</si>
  <si>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</si>
  <si>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</si>
  <si>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</si>
  <si>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</si>
  <si>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</t>
  </si>
  <si>
    <t>7.1</t>
  </si>
  <si>
    <t>7.2</t>
  </si>
  <si>
    <t>8</t>
  </si>
  <si>
    <t>8.1</t>
  </si>
  <si>
    <t>8.2</t>
  </si>
  <si>
    <t>9</t>
  </si>
  <si>
    <t>10</t>
  </si>
  <si>
    <t>11</t>
  </si>
  <si>
    <t>8.4</t>
  </si>
  <si>
    <t>оборудование</t>
  </si>
  <si>
    <t>прочие затраты</t>
  </si>
  <si>
    <t>4.4</t>
  </si>
  <si>
    <t>7.4</t>
  </si>
  <si>
    <t>9.1</t>
  </si>
  <si>
    <t>9.2</t>
  </si>
  <si>
    <t>9.4</t>
  </si>
  <si>
    <t>10.1</t>
  </si>
  <si>
    <t>10.2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</si>
  <si>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</si>
  <si>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</si>
  <si>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</si>
  <si>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</si>
  <si>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</si>
  <si>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</si>
  <si>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</si>
  <si>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</si>
  <si>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</si>
  <si>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</si>
  <si>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</si>
  <si>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</si>
  <si>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</si>
  <si>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</si>
  <si>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</si>
  <si>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</si>
  <si>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</si>
  <si>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</si>
  <si>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</si>
  <si>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</si>
  <si>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</si>
  <si>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</si>
  <si>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</si>
  <si>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</si>
  <si>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</si>
  <si>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</si>
  <si>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</si>
  <si>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</si>
  <si>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</si>
  <si>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</si>
  <si>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</si>
  <si>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</si>
  <si>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</si>
  <si>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</si>
  <si>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</si>
  <si>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</si>
  <si>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</si>
  <si>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</si>
  <si>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</si>
  <si>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</si>
  <si>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</si>
  <si>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</si>
  <si>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</si>
  <si>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</si>
  <si>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</si>
  <si>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</si>
  <si>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</si>
  <si>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</si>
  <si>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</si>
  <si>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</si>
  <si>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</si>
  <si>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</si>
  <si>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</si>
  <si>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</si>
  <si>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</si>
  <si>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4.3.7</t>
  </si>
  <si>
    <t>4.4.7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</si>
  <si>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</si>
  <si>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Ввод объектов инвестиционной деятельности (мощностей) в эксплуатацию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</si>
  <si>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</si>
  <si>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</si>
  <si>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</si>
  <si>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</si>
  <si>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</si>
  <si>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</si>
  <si>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</si>
  <si>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Утвержденный план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</si>
  <si>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</si>
  <si>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</si>
  <si>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</si>
  <si>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Раздел 2. Ввод объектов инвестиционной деятельности (мощностей) в эксплуатацию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</si>
  <si>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</si>
  <si>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</si>
  <si>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</si>
  <si>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полное наименование субъекта электроэнергетики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</si>
  <si>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</si>
  <si>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</si>
  <si>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</si>
  <si>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</si>
  <si>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</si>
  <si>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I</t>
  </si>
  <si>
    <t>1.1</t>
  </si>
  <si>
    <t>1.1.1</t>
  </si>
  <si>
    <t>1.1.2</t>
  </si>
  <si>
    <t>1.1.3</t>
  </si>
  <si>
    <t>1.1.4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</si>
  <si>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</si>
  <si>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</si>
  <si>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</si>
  <si>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</si>
  <si>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</si>
  <si>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</si>
  <si>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</si>
  <si>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</si>
  <si>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</si>
  <si>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</si>
  <si>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</si>
  <si>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</si>
  <si>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1.1.1.2</t>
  </si>
  <si>
    <t>1.1.3.1</t>
  </si>
  <si>
    <t>1.1.3.2</t>
  </si>
  <si>
    <t>1.2.1</t>
  </si>
  <si>
    <t>1.2.1.1</t>
  </si>
  <si>
    <t>1.2.1.2</t>
  </si>
  <si>
    <t>1.2.2</t>
  </si>
  <si>
    <t>прочая амортизация</t>
  </si>
  <si>
    <t>1.2.3</t>
  </si>
  <si>
    <t>1.2.3.1</t>
  </si>
  <si>
    <t>1.2.3.2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</si>
  <si>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</si>
  <si>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</si>
  <si>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</si>
  <si>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</si>
  <si>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</si>
  <si>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</si>
  <si>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</si>
  <si>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</si>
  <si>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</si>
  <si>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</si>
  <si>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</si>
  <si>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</si>
  <si>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</si>
  <si>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</si>
  <si>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</si>
  <si>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</si>
  <si>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</si>
  <si>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</si>
  <si>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</si>
  <si>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</si>
  <si>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</si>
  <si>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</si>
  <si>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</si>
  <si>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</si>
  <si>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</si>
  <si>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</si>
  <si>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</si>
  <si>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</si>
  <si>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</si>
  <si>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14.1</t>
  </si>
  <si>
    <t>14.3</t>
  </si>
  <si>
    <t>14.2</t>
  </si>
  <si>
    <t>5.3.7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</si>
  <si>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</si>
  <si>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</si>
  <si>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 xml:space="preserve">     менее 3 лет, то в настоящей форме удаляются столбцы 14.2 - 14.3 или 14.3.</t>
  </si>
  <si>
    <t>прибыль от продажи электрической энергии (мощности) по нерегулируемым ценам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</si>
  <si>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</si>
  <si>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</si>
  <si>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</si>
  <si>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</si>
  <si>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3.1</t>
  </si>
  <si>
    <t>3.2</t>
  </si>
  <si>
    <t>3.3</t>
  </si>
  <si>
    <t>4</t>
  </si>
  <si>
    <t>от технологического присоединения объектов по производству электрической энергии</t>
  </si>
  <si>
    <t>от технологического присоединения потребителей электрической энергии</t>
  </si>
  <si>
    <t>прочая прибыль</t>
  </si>
  <si>
    <t>амортизация, учтенная в тарифах, всего, в том числе:</t>
  </si>
  <si>
    <t>средства дополнительной эмиссии акций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</si>
  <si>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</si>
  <si>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</si>
  <si>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</si>
  <si>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</si>
  <si>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</si>
  <si>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</si>
  <si>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t>План 
на 01.01.года X</t>
    </r>
    <r>
      <rPr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</si>
  <si>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</si>
  <si>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</si>
  <si>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</si>
  <si>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</si>
  <si>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</si>
  <si>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</si>
  <si>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</si>
  <si>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</si>
  <si>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</si>
  <si>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</si>
  <si>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</si>
  <si>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</si>
  <si>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</si>
  <si>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</si>
  <si>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</si>
  <si>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t>наименование вида деятельности</t>
    </r>
    <r>
      <rPr>
        <vertAlign val="superscript"/>
        <sz val="12"/>
        <rFont val="Times New Roman"/>
        <family val="1"/>
        <charset val="204"/>
      </rPr>
      <t>6)</t>
    </r>
  </si>
  <si>
    <t>Бюджетное финансирование, всего, в том числе:</t>
  </si>
  <si>
    <t>средства федерального бюджета, всего, в том числе:</t>
  </si>
  <si>
    <t>средства консолидированного бюджета субъекта Российской Федерации, всего, в том числе:</t>
  </si>
  <si>
    <t xml:space="preserve">     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</si>
  <si>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</si>
  <si>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</si>
  <si>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>прибыль от технологического присоединения, в том числе: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</si>
  <si>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</si>
  <si>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недоиспользованные в прошлых периодах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</si>
  <si>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</si>
  <si>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</si>
  <si>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</si>
  <si>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</si>
  <si>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</si>
  <si>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</si>
  <si>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</si>
  <si>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План ввода основных средств (Плановые показатели реализации инвестиционной программы)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</si>
  <si>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r>
      <t>Раздел 1 (Раздел 3).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</si>
  <si>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</si>
  <si>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</si>
  <si>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</si>
  <si>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r>
      <rPr>
        <sz val="12"/>
        <color indexed="8"/>
        <rFont val="Times New Roman"/>
        <family val="1"/>
        <charset val="204"/>
      </rPr>
      <t xml:space="preserve">Показатель увеличения мощности силовых трансформаторов на подстанциях, не связанного с осуществлением технологического присоединения к электрическим сетям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Ртр.n)</t>
    </r>
  </si>
  <si>
    <r>
      <rPr>
        <sz val="12"/>
        <color indexed="8"/>
        <rFont val="Times New Roman"/>
        <family val="1"/>
        <charset val="204"/>
      </rPr>
      <t xml:space="preserve">Показатель увеличения мощности силовых трансформаторов на подстанциях в рамках осуществления технологического присоединения к электрическим сетям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Ртп_тр.n)</t>
    </r>
  </si>
  <si>
    <r>
      <rPr>
        <sz val="12"/>
        <color indexed="8"/>
        <rFont val="Times New Roman"/>
        <family val="1"/>
        <charset val="204"/>
      </rPr>
      <t xml:space="preserve">Показатель увеличения протяженности линий электропередачи, не связанного с осуществлением технологического присоединения к электрическим сеям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Lлэп.n)</t>
    </r>
  </si>
  <si>
    <r>
      <rPr>
        <sz val="12"/>
        <color indexed="8"/>
        <rFont val="Times New Roman"/>
        <family val="1"/>
        <charset val="204"/>
      </rP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сеям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Lтп_лэп.n)</t>
    </r>
  </si>
  <si>
    <r>
      <rPr>
        <sz val="12"/>
        <color indexed="8"/>
        <rFont val="Times New Roman"/>
        <family val="1"/>
        <charset val="204"/>
      </rPr>
      <t xml:space="preserve">Показатель максимальной мощности присоединяемых потребителей электрической эенергии </t>
    </r>
    <r>
      <rPr>
        <sz val="14"/>
        <color indexed="8"/>
        <rFont val="Times New Roman"/>
        <family val="1"/>
        <charset val="204"/>
      </rPr>
      <t>(Sпотр.тп)</t>
    </r>
  </si>
  <si>
    <r>
      <rPr>
        <sz val="12"/>
        <color indexed="8"/>
        <rFont val="Times New Roman"/>
        <family val="1"/>
        <charset val="204"/>
      </rPr>
      <t xml:space="preserve"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</t>
    </r>
    <r>
      <rPr>
        <sz val="14"/>
        <color indexed="8"/>
        <rFont val="Times New Roman"/>
        <family val="1"/>
        <charset val="204"/>
      </rPr>
      <t>(Sэх.тп)</t>
    </r>
  </si>
  <si>
    <r>
      <rPr>
        <sz val="12"/>
        <color indexed="8"/>
        <rFont val="Times New Roman"/>
        <family val="1"/>
        <charset val="204"/>
      </rPr>
      <t xml:space="preserve">Показатель степени загрузки трансформаторной подстанции </t>
    </r>
    <r>
      <rPr>
        <sz val="14"/>
        <color indexed="8"/>
        <rFont val="Times New Roman"/>
        <family val="1"/>
        <charset val="204"/>
      </rPr>
      <t>(Кзагр.)</t>
    </r>
  </si>
  <si>
    <r>
      <rPr>
        <sz val="12"/>
        <color indexed="8"/>
        <rFont val="Times New Roman"/>
        <family val="1"/>
        <charset val="204"/>
      </rPr>
      <t xml:space="preserve">Показатель замены силовых трансформаторов </t>
    </r>
    <r>
      <rPr>
        <sz val="14"/>
        <color indexed="8"/>
        <rFont val="Times New Roman"/>
        <family val="1"/>
        <charset val="204"/>
      </rPr>
      <t>(Рз_тр.n)</t>
    </r>
  </si>
  <si>
    <r>
      <rPr>
        <sz val="12"/>
        <color indexed="8"/>
        <rFont val="Times New Roman"/>
        <family val="1"/>
        <charset val="204"/>
      </rPr>
      <t>Показатель замены линий электропередачи</t>
    </r>
    <r>
      <rPr>
        <sz val="14"/>
        <color indexed="8"/>
        <rFont val="Times New Roman"/>
        <family val="1"/>
        <charset val="204"/>
      </rPr>
      <t xml:space="preserve"> (Lз_лэп.n)</t>
    </r>
  </si>
  <si>
    <r>
      <rPr>
        <sz val="12"/>
        <color indexed="8"/>
        <rFont val="Times New Roman"/>
        <family val="1"/>
        <charset val="204"/>
      </rPr>
      <t xml:space="preserve">Показатель замены выключателей </t>
    </r>
    <r>
      <rPr>
        <sz val="14"/>
        <color indexed="8"/>
        <rFont val="Times New Roman"/>
        <family val="1"/>
        <charset val="204"/>
      </rPr>
      <t>(Вз.n)</t>
    </r>
  </si>
  <si>
    <r>
      <rPr>
        <sz val="12"/>
        <color indexed="8"/>
        <rFont val="Times New Roman"/>
        <family val="1"/>
        <charset val="204"/>
      </rPr>
      <t xml:space="preserve">Показатель замены устройств компенсации реактивной мощности </t>
    </r>
    <r>
      <rPr>
        <sz val="14"/>
        <color indexed="8"/>
        <rFont val="Times New Roman"/>
        <family val="1"/>
        <charset val="204"/>
      </rPr>
      <t>(Рз_укрм.n)</t>
    </r>
  </si>
  <si>
    <r>
      <rPr>
        <sz val="12"/>
        <color indexed="8"/>
        <rFont val="Times New Roman"/>
        <family val="1"/>
        <charset val="204"/>
      </rPr>
      <t xml:space="preserve">Показатель оценки изменения доли полезного отпуска электрической энергии, который формируется посредством приборов учета электричекой энергии, включенных в систему сбора и передачи данных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ПОдист)</t>
    </r>
  </si>
  <si>
    <r>
      <rPr>
        <sz val="12"/>
        <color indexed="8"/>
        <rFont val="Times New Roman"/>
        <family val="1"/>
        <charset val="204"/>
      </rPr>
      <t xml:space="preserve">Показатель оценки изменения средней продолжительности прекращения передачи электрической энергии потребителям услуг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пsaidi)</t>
    </r>
  </si>
  <si>
    <r>
      <rPr>
        <sz val="12"/>
        <color indexed="8"/>
        <rFont val="Times New Roman"/>
        <family val="1"/>
        <charset val="204"/>
      </rPr>
      <t>Показатель оценки изменения средней частоты прекращения передачи электрической энергии потребителям услуг</t>
    </r>
    <r>
      <rPr>
        <sz val="14"/>
        <color indexed="8"/>
        <rFont val="Times New Roman"/>
        <family val="1"/>
        <charset val="204"/>
      </rPr>
      <t xml:space="preserve"> 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Пsaifi)</t>
    </r>
  </si>
  <si>
    <r>
      <rPr>
        <sz val="12"/>
        <color indexed="8"/>
        <rFont val="Times New Roman"/>
        <family val="1"/>
        <charset val="204"/>
      </rPr>
      <t xml:space="preserve">Показатель оценки изменения объема недоотпущенной электрической энергии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Пens)</t>
    </r>
  </si>
  <si>
    <r>
      <rPr>
        <sz val="12"/>
        <color indexed="8"/>
        <rFont val="Times New Roman"/>
        <family val="1"/>
        <charset val="204"/>
      </rPr>
      <t xml:space="preserve"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</t>
    </r>
    <r>
      <rPr>
        <sz val="14"/>
        <color indexed="8"/>
        <rFont val="Times New Roman"/>
        <family val="1"/>
        <charset val="204"/>
      </rPr>
      <t>(Nсд_тпр)</t>
    </r>
  </si>
  <si>
    <r>
      <rPr>
        <sz val="12"/>
        <color indexed="8"/>
        <rFont val="Times New Roman"/>
        <family val="1"/>
        <charset val="204"/>
      </rPr>
  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  </r>
    <r>
      <rPr>
        <sz val="14"/>
        <color indexed="8"/>
        <rFont val="Times New Roman"/>
        <family val="1"/>
        <charset val="204"/>
      </rPr>
      <t xml:space="preserve"> (Nсд_тпр.нс)</t>
    </r>
  </si>
  <si>
    <r>
      <rPr>
        <sz val="12"/>
        <color indexed="8"/>
        <rFont val="Times New Roman"/>
        <family val="1"/>
        <charset val="204"/>
      </rPr>
      <t xml:space="preserve">Показатель объема финансовых потребностей, необходимых для реализации мероприятий, направленных на выполнение требований законодательства </t>
    </r>
    <r>
      <rPr>
        <sz val="14"/>
        <color indexed="8"/>
        <rFont val="Times New Roman"/>
        <family val="1"/>
        <charset val="204"/>
      </rPr>
      <t>(Фтз)</t>
    </r>
  </si>
  <si>
    <r>
      <rPr>
        <sz val="12"/>
        <color indexed="8"/>
        <rFont val="Times New Roman"/>
        <family val="1"/>
        <charset val="204"/>
      </rPr>
      <t xml:space="preserve">Показатель объема финансовых потребностей, необходимых для реализации мероприятий, напрвленных на выполнение приедписаний органов исполнительной власти </t>
    </r>
    <r>
      <rPr>
        <sz val="14"/>
        <color indexed="8"/>
        <rFont val="Times New Roman"/>
        <family val="1"/>
        <charset val="204"/>
      </rPr>
      <t>(Фоив)</t>
    </r>
  </si>
  <si>
    <r>
      <rPr>
        <sz val="12"/>
        <color indexed="8"/>
        <rFont val="Times New Roman"/>
        <family val="1"/>
        <charset val="204"/>
      </rPr>
  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</t>
    </r>
    <r>
      <rPr>
        <sz val="14"/>
        <color indexed="8"/>
        <rFont val="Times New Roman"/>
        <family val="1"/>
        <charset val="204"/>
      </rPr>
      <t xml:space="preserve"> (Фтрр)</t>
    </r>
  </si>
  <si>
    <r>
      <rPr>
        <sz val="12"/>
        <color indexed="8"/>
        <rFont val="Times New Roman"/>
        <family val="1"/>
        <charset val="204"/>
      </rPr>
      <t>Показатель объема финансовых потребностей, необходимых для реализации мероприятий, направленных на развитие информационной инфраструктуры</t>
    </r>
    <r>
      <rPr>
        <sz val="14"/>
        <color indexed="8"/>
        <rFont val="Times New Roman"/>
        <family val="1"/>
        <charset val="204"/>
      </rPr>
      <t xml:space="preserve"> (Фит)</t>
    </r>
  </si>
  <si>
    <r>
      <rPr>
        <sz val="12"/>
        <color indexed="8"/>
        <rFont val="Times New Roman"/>
        <family val="1"/>
        <charset val="204"/>
      </rPr>
  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</t>
    </r>
    <r>
      <rPr>
        <sz val="14"/>
        <color indexed="8"/>
        <rFont val="Times New Roman"/>
        <family val="1"/>
        <charset val="204"/>
      </rPr>
      <t xml:space="preserve"> (Фхо)</t>
    </r>
  </si>
  <si>
    <r>
      <rPr>
        <sz val="12"/>
        <color indexed="8"/>
        <rFont val="Times New Roman"/>
        <family val="1"/>
        <charset val="204"/>
      </rPr>
      <t xml:space="preserve"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</t>
    </r>
    <r>
      <rPr>
        <sz val="14"/>
        <color indexed="8"/>
        <rFont val="Times New Roman"/>
        <family val="1"/>
        <charset val="204"/>
      </rPr>
      <t>(Фнэ)</t>
    </r>
  </si>
  <si>
    <t xml:space="preserve"> план</t>
  </si>
  <si>
    <t>Предложение по корректировке утвержденного плана</t>
  </si>
  <si>
    <t>Класс напряжения, кВ</t>
  </si>
  <si>
    <t>6-10</t>
  </si>
  <si>
    <t>0,4</t>
  </si>
  <si>
    <t>4.3</t>
  </si>
  <si>
    <t>4.5.1</t>
  </si>
  <si>
    <t>4.6.1</t>
  </si>
  <si>
    <t>4.5.2</t>
  </si>
  <si>
    <t>4.6.2</t>
  </si>
  <si>
    <t>4.7.1</t>
  </si>
  <si>
    <t>4.8.1</t>
  </si>
  <si>
    <t>4.7.2</t>
  </si>
  <si>
    <t>4.8.2</t>
  </si>
  <si>
    <t>4.9</t>
  </si>
  <si>
    <t>4.10</t>
  </si>
  <si>
    <t>4.11</t>
  </si>
  <si>
    <t>4.12</t>
  </si>
  <si>
    <t>4.13</t>
  </si>
  <si>
    <t>4.14</t>
  </si>
  <si>
    <t>5.3</t>
  </si>
  <si>
    <t>5.5</t>
  </si>
  <si>
    <t>5.6</t>
  </si>
  <si>
    <t>5.7</t>
  </si>
  <si>
    <t>5.8</t>
  </si>
  <si>
    <t>5.9</t>
  </si>
  <si>
    <t>5.10</t>
  </si>
  <si>
    <t>5.11</t>
  </si>
  <si>
    <t>6.3</t>
  </si>
  <si>
    <t>6.5</t>
  </si>
  <si>
    <t>6.6</t>
  </si>
  <si>
    <t>7.3</t>
  </si>
  <si>
    <t>8.3</t>
  </si>
  <si>
    <t>8.5</t>
  </si>
  <si>
    <t>8.6</t>
  </si>
  <si>
    <t>9.3</t>
  </si>
  <si>
    <t>ВСЕГО по инвестиционной программе, в том числе: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</si>
  <si>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</si>
  <si>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</si>
  <si>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</si>
  <si>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</si>
  <si>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</si>
  <si>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</si>
  <si>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</si>
  <si>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</si>
  <si>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</si>
  <si>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</si>
  <si>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</si>
  <si>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</si>
  <si>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</si>
  <si>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</si>
  <si>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</si>
  <si>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</si>
  <si>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</si>
  <si>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</si>
  <si>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</si>
  <si>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</si>
  <si>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</si>
  <si>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</si>
  <si>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</si>
  <si>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</si>
  <si>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</si>
  <si>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</si>
  <si>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</si>
  <si>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</si>
  <si>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</si>
  <si>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</si>
  <si>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</si>
  <si>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</si>
  <si>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</si>
  <si>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</si>
  <si>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</si>
  <si>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</si>
  <si>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</si>
  <si>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</si>
  <si>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</si>
  <si>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</si>
  <si>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</si>
  <si>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1.2.2.1.1</t>
  </si>
  <si>
    <t xml:space="preserve">Реконструкция ВЛ-0,4 кВ в Большеигнатовском муниципальном районе, с. Б. Игнатово </t>
  </si>
  <si>
    <t>J_SZhO_01.20</t>
  </si>
  <si>
    <t>J_SZhO_011.20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</si>
  <si>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</si>
  <si>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</si>
  <si>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</si>
  <si>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</si>
  <si>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</si>
  <si>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</si>
  <si>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</si>
  <si>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</si>
  <si>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</si>
  <si>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</si>
  <si>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</si>
  <si>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</si>
  <si>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</si>
  <si>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</si>
  <si>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</si>
  <si>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</si>
  <si>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</si>
  <si>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</si>
  <si>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</si>
  <si>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</si>
  <si>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</si>
  <si>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</si>
  <si>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</si>
  <si>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</si>
  <si>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</si>
  <si>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</si>
  <si>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</si>
  <si>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</si>
  <si>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</si>
  <si>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</si>
  <si>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</si>
  <si>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</si>
  <si>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</si>
  <si>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1.6.1</t>
  </si>
  <si>
    <t>Использование лизинга:</t>
  </si>
  <si>
    <t>1.6.1.2</t>
  </si>
  <si>
    <t>финансовая аренда (лизинг) автотранспортных средств и спецтехники:</t>
  </si>
  <si>
    <t>финансовая аренда (лизинг) транспортных средств УАЗ – 3909 в количестве 2 ед.</t>
  </si>
  <si>
    <t>J_SZhO_06</t>
  </si>
  <si>
    <t>финансовая аренда (лизинг) транспортных средств БКМ -317 количестве 1 ед.</t>
  </si>
  <si>
    <t>J_SZhO_07</t>
  </si>
  <si>
    <t>Реконструкция ВЛ-0,4 кВ в Атяшевском муниципальном районе, с. Атяшево</t>
  </si>
  <si>
    <t>J_SZhO_02.21</t>
  </si>
  <si>
    <t>J_SZhO_021.21</t>
  </si>
  <si>
    <t xml:space="preserve">Реконструкция ВЛ-0,4 кВ в Ромодановском муниципальном районе, п. Ромоданово </t>
  </si>
  <si>
    <t>J_SZhO_03.22</t>
  </si>
  <si>
    <t>J_SZhO_031.22</t>
  </si>
  <si>
    <t xml:space="preserve">Реконструкция ВЛ-0,4 кВ в Ельниковском муниципальном районе, с.Ельники </t>
  </si>
  <si>
    <t>J_SZhO_04.23</t>
  </si>
  <si>
    <t>J_SZhO_041.23</t>
  </si>
  <si>
    <t xml:space="preserve">Реконструкция ВЛ-0,4 кВ в Теньгушевском муниципальном районе, с. Теньгушево </t>
  </si>
  <si>
    <t>J_SZhO_05.24</t>
  </si>
  <si>
    <t>J_SZhO_051.24</t>
  </si>
  <si>
    <t>0</t>
  </si>
  <si>
    <t>1</t>
  </si>
  <si>
    <t>Республика Мордовия</t>
  </si>
  <si>
    <t>Реконструкция, модернизация, техническое перевооружение, всего, в том числе: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</si>
  <si>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</si>
  <si>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электрпередач, всего, в том числе:</t>
  </si>
  <si>
    <t>Реконструкция линий электропередач, всего, в том числе:</t>
  </si>
  <si>
    <t>1.2.2.1.3</t>
  </si>
  <si>
    <t>1.2.2.1.5</t>
  </si>
  <si>
    <t>1.2.2.1.6</t>
  </si>
  <si>
    <t>1.2.2.1.8</t>
  </si>
  <si>
    <t>Утвержденный план 
2020 года</t>
  </si>
  <si>
    <r>
      <t xml:space="preserve">2020 год </t>
    </r>
    <r>
      <rPr>
        <vertAlign val="superscript"/>
        <sz val="12"/>
        <rFont val="Times New Roman"/>
        <family val="1"/>
        <charset val="204"/>
      </rPr>
      <t>3)</t>
    </r>
  </si>
  <si>
    <r>
      <t xml:space="preserve">2021 год </t>
    </r>
    <r>
      <rPr>
        <vertAlign val="superscript"/>
        <sz val="12"/>
        <rFont val="Times New Roman"/>
        <family val="1"/>
        <charset val="204"/>
      </rPr>
      <t>3)</t>
    </r>
  </si>
  <si>
    <r>
      <t xml:space="preserve">2022 год </t>
    </r>
    <r>
      <rPr>
        <vertAlign val="superscript"/>
        <sz val="12"/>
        <rFont val="Times New Roman"/>
        <family val="1"/>
        <charset val="204"/>
      </rPr>
      <t>3)</t>
    </r>
  </si>
  <si>
    <r>
      <t xml:space="preserve">2023 год </t>
    </r>
    <r>
      <rPr>
        <vertAlign val="superscript"/>
        <sz val="12"/>
        <rFont val="Times New Roman"/>
        <family val="1"/>
        <charset val="204"/>
      </rPr>
      <t>3)</t>
    </r>
  </si>
  <si>
    <r>
      <t xml:space="preserve">2024 год </t>
    </r>
    <r>
      <rPr>
        <vertAlign val="superscript"/>
        <sz val="12"/>
        <rFont val="Times New Roman"/>
        <family val="1"/>
        <charset val="204"/>
      </rPr>
      <t>3)</t>
    </r>
  </si>
  <si>
    <r>
      <t>План 
на 01.01.2020 года</t>
    </r>
    <r>
      <rPr>
        <vertAlign val="superscript"/>
        <sz val="12"/>
        <rFont val="Times New Roman"/>
        <family val="1"/>
        <charset val="204"/>
      </rPr>
      <t>3)</t>
    </r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</si>
  <si>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</si>
  <si>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</si>
  <si>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</si>
  <si>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</si>
  <si>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</si>
  <si>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</si>
  <si>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</si>
  <si>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</si>
  <si>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</si>
  <si>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</si>
  <si>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</si>
  <si>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</si>
  <si>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</si>
  <si>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6.1.21</t>
  </si>
  <si>
    <r>
      <t xml:space="preserve">2020 год 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</si>
  <si>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</si>
  <si>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</si>
  <si>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</si>
  <si>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</si>
  <si>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</si>
  <si>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</si>
  <si>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</si>
  <si>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</si>
  <si>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</si>
  <si>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</si>
  <si>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</si>
  <si>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r>
      <t xml:space="preserve">2021 год 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</si>
  <si>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 xml:space="preserve">2022 год 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</si>
  <si>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 xml:space="preserve">2023 год 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</si>
  <si>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 xml:space="preserve">2024 год 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</si>
  <si>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t>_________Общество с ограниченной ответственностью "Системы жизнеобеспечения РМ"______________________________________</t>
  </si>
  <si>
    <r>
      <t xml:space="preserve">2020 год </t>
    </r>
    <r>
      <rPr>
        <vertAlign val="superscript"/>
        <sz val="12"/>
        <color rgb="FF000000"/>
        <rFont val="Times New Roman"/>
        <family val="1"/>
        <charset val="204"/>
      </rPr>
      <t>5)</t>
    </r>
  </si>
  <si>
    <r>
      <t xml:space="preserve">2021 год </t>
    </r>
    <r>
      <rPr>
        <vertAlign val="superscript"/>
        <sz val="12"/>
        <color rgb="FF000000"/>
        <rFont val="Times New Roman"/>
        <family val="1"/>
        <charset val="204"/>
      </rPr>
      <t>5)</t>
    </r>
  </si>
  <si>
    <r>
      <t xml:space="preserve">2022 год </t>
    </r>
    <r>
      <rPr>
        <vertAlign val="superscript"/>
        <sz val="12"/>
        <color rgb="FF000000"/>
        <rFont val="Times New Roman"/>
        <family val="1"/>
        <charset val="204"/>
      </rPr>
      <t>5)</t>
    </r>
  </si>
  <si>
    <r>
      <t xml:space="preserve">2023 год </t>
    </r>
    <r>
      <rPr>
        <vertAlign val="superscript"/>
        <sz val="12"/>
        <color rgb="FF000000"/>
        <rFont val="Times New Roman"/>
        <family val="1"/>
        <charset val="204"/>
      </rPr>
      <t>5)</t>
    </r>
  </si>
  <si>
    <r>
      <t xml:space="preserve">2024 год </t>
    </r>
    <r>
      <rPr>
        <vertAlign val="superscript"/>
        <sz val="12"/>
        <color rgb="FF000000"/>
        <rFont val="Times New Roman"/>
        <family val="1"/>
        <charset val="204"/>
      </rPr>
      <t>5)</t>
    </r>
  </si>
  <si>
    <r>
      <t>Раздел 2. План принятия основных средств и нематериальных активов к бухгалтерскому учету на 2020 год</t>
    </r>
    <r>
      <rPr>
        <b/>
        <vertAlign val="superscript"/>
        <sz val="14"/>
        <color theme="1"/>
        <rFont val="Times New Roman"/>
        <family val="1"/>
        <charset val="204"/>
      </rPr>
      <t>3)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</t>
    </r>
  </si>
  <si>
    <t>Год 2020</t>
  </si>
  <si>
    <t>Год 2021</t>
  </si>
  <si>
    <t>Год 2022</t>
  </si>
  <si>
    <t>Год 2023</t>
  </si>
  <si>
    <t>Год 2024</t>
  </si>
  <si>
    <t>3.4</t>
  </si>
  <si>
    <t>3.5</t>
  </si>
  <si>
    <t>Общество с ограниченной ответственностью "Системы жизнеобеспечения РМ"</t>
  </si>
  <si>
    <t xml:space="preserve">полученная от реализации продукции и оказанных услуг по регулируемым ценам (тарифам): </t>
  </si>
  <si>
    <t>производства и поставки электрической энергии и мощности</t>
  </si>
  <si>
    <t>производства и поставки тепловой энергии</t>
  </si>
  <si>
    <t>оказание услуг по передаче электрической энергии</t>
  </si>
  <si>
    <t>1.2.1.3</t>
  </si>
  <si>
    <t>1.2.2.1.2</t>
  </si>
  <si>
    <t>1.2.2.1.4</t>
  </si>
  <si>
    <t>1.2.2.1.7</t>
  </si>
  <si>
    <t>1.2.2.1.9</t>
  </si>
  <si>
    <t>1.2.2.1.10</t>
  </si>
  <si>
    <t>Утвержденный план 
2021 года</t>
  </si>
  <si>
    <t>Утвержденный план 
2022 года</t>
  </si>
  <si>
    <t>Утвержденный план 
2023 года</t>
  </si>
  <si>
    <t>Утвержденный план 
2024 года</t>
  </si>
  <si>
    <t>1.6.1.1</t>
  </si>
  <si>
    <t>1.6.1.3</t>
  </si>
  <si>
    <t>Инвестиционные проекты, реализация которых обусловлена схемами и программами перспективного развития электроэнергетики, всего, в том числе:</t>
  </si>
  <si>
    <t>1.1.3.3</t>
  </si>
  <si>
    <t>1.1.3.4</t>
  </si>
  <si>
    <t>Финансовая аренда (лизинг) транспортных средств БКМ -317 количестве 1 ед.</t>
  </si>
  <si>
    <t>1.2.2.1.6.1</t>
  </si>
  <si>
    <t>1.2.2.1.11</t>
  </si>
  <si>
    <t>1.2.2.1.12</t>
  </si>
  <si>
    <t>Реконструкция ВЛ-10 кВ фидер №15 ПС 110/35/10 "Ичалки"</t>
  </si>
  <si>
    <t>К_SZhO_06.21</t>
  </si>
  <si>
    <t>К_SZhO_061.21</t>
  </si>
  <si>
    <t>1.2.2.1.1.1</t>
  </si>
  <si>
    <t>1.2.2.1.2.1</t>
  </si>
  <si>
    <t>1.2.2.1.3.1</t>
  </si>
  <si>
    <t>1.2.2.1.4.1</t>
  </si>
  <si>
    <t>1.2.2.1.5.1</t>
  </si>
  <si>
    <t>Строительство ВЛ-10 кВ, фидер №1, РМ, Большеигнатовский р-он, с. Б.Игнатово</t>
  </si>
  <si>
    <t>К_SZhO_11.20</t>
  </si>
  <si>
    <t>1.4.1.1</t>
  </si>
  <si>
    <t>К_SZhO_111.20</t>
  </si>
  <si>
    <t>1.6.2</t>
  </si>
  <si>
    <t>Приобретение Автомобиля УАЗ 390995</t>
  </si>
  <si>
    <t>К_SZhO_15.20</t>
  </si>
  <si>
    <t>Реконструкция ВЛ-0,4 кВ в Большеигнатовском районе, с. Б. Игнатово</t>
  </si>
  <si>
    <t>МВ×А</t>
  </si>
  <si>
    <t>Мвар</t>
  </si>
  <si>
    <t>км ЛЭП</t>
  </si>
  <si>
    <t>МВт</t>
  </si>
  <si>
    <t>Другое</t>
  </si>
  <si>
    <t>1.2.3.1.1</t>
  </si>
  <si>
    <t>К_SZhO_09</t>
  </si>
  <si>
    <t>финансовая аренда (лизинг) транспортных средств УАЗ – 390995 в количестве 2 ед.</t>
  </si>
  <si>
    <t xml:space="preserve"> План принятия основных средств и нематериальных активов к бухгалтерскому учету на 2020 год</t>
  </si>
  <si>
    <t>Итого  план 
На 2020 год</t>
  </si>
  <si>
    <t xml:space="preserve">Реконструкция ВЛ-0,4 кВ в Старошайговском районе с. Ст. Шайгово </t>
  </si>
  <si>
    <t>К_SZhO_07.23</t>
  </si>
  <si>
    <t>К_SZhO_071.23</t>
  </si>
  <si>
    <t>Финансовая аренда (лизинг) транспортных средств УАЗ – 390995 в количестве 2 ед.</t>
  </si>
  <si>
    <t>«Приложение 1 к приказу Республиканской службы по тарифам                                                    Республики Мордовия от 31 октября 2019 года № 111 (в редакции приказа 
Республиканской службы по тарифам Республики Мордовии от 30 октября № 129)</t>
  </si>
  <si>
    <t>Приложение 2 к приказу Республиканской службы по тарифам                                                    Республики Мордовия от 31 октября 2019 года № 111 (в редакции приказа 
Республиканской службы по тарифам Республики Мордовии от 30 октября № 129)</t>
  </si>
  <si>
    <t>Приложение 4 к приказу Республиканской службы по тарифам                                                    Республики Мордовия от 31 октября 2019 года № 111 (в редакции приказа 
Республиканской службы по тарифам Республики Мордовии от 30 октября № 129)</t>
  </si>
  <si>
    <t>Приложение 5 к приказу Республиканской службы по тарифам                                                    Республики Мордовия от 31 октября 2019 года № 111 (в редакции приказа 
Республиканской службы по тарифам Республики Мордовии от 30 октября № 129)</t>
  </si>
  <si>
    <t>Приложение 6 к приказу Республиканской службы по тарифам                                                    Республики Мордовия от 31 октября 2019 года № 111 (в редакции приказа 
Республиканской службы по тарифам Республики Мордовии от 30 октября № 129)</t>
  </si>
  <si>
    <t>Приложение 7 к приказу Республиканской службы по тарифам                                                    Республики Мордовия от 31 октября 2019 года № 111 (в редакции приказа 
Республиканской службы по тарифам Республики Мордовии от 30 октября № 129)</t>
  </si>
  <si>
    <t>Приложение 8 к приказу Республиканской службы по тарифам                                                    Республики Мордовия от 31 октября 2019 года № 111 (в редакции приказа 
Республиканской службы по тарифам Республики Мордовии от 30 октября № 129)</t>
  </si>
  <si>
    <t>2. Настоящий Приказ вступает в силу со дня принятия.
3. Контроль за исполнением настоящего Приказа возложить на первого заместителя начальника Республиканской службы по тарифам Республики Мордовия  А.А. Волкова.</t>
  </si>
  <si>
    <t>».</t>
  </si>
  <si>
    <t>Начальник</t>
  </si>
  <si>
    <t>А.В. Рязанов</t>
  </si>
  <si>
    <t>Приложение 3.1 к приказу Республиканской службы по тарифам                                                    Республики Мордовия от 31 октября 2019 года № 111 (в редакции приказа 
Республиканской службы по тарифам Республики Мордовии от 30 октября № 129)</t>
  </si>
  <si>
    <t>Приложение 3.3 к приказу Республиканской службы по тарифам                                                    Республики Мордовия от 31 октября 2019 года № 111 (в редакции приказа 
Республиканской службы по тарифам Республики Мордовии от 30 октября № 129)</t>
  </si>
  <si>
    <t>Приложение 3.4 к приказу Республиканской службы по тарифам                                                    Республики Мордовия от 31 октября 2019 года № 111 (в редакции приказа 
Республиканской службы по тарифам Республики Мордовии от 30 октября № 129)</t>
  </si>
  <si>
    <t>Приложение 3.2 к приказу Республиканской службы по тарифам                                                    Республики Мордовия от 31 октября 2019 года № 111 (в редакции приказа 
Республиканской службы по тарифам Республики Мордовии от 30 октября № 129)</t>
  </si>
  <si>
    <t>Приложение 3.5 к приказу Республиканской службы по тарифам                                                    Республики Мордовия от 31 октября 2019 года № 111 (в редакции приказа 
Республиканской службы по тарифам Республики Мордовии от 30 октября № 129)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</si>
</sst>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"/>
    <numFmt numFmtId="168" formatCode="0.000"/>
    <numFmt numFmtId="169" formatCode="#,##0.00\ [$руб.-419];[Red]\-#,##0.00\ [$руб.-419]"/>
    <numFmt numFmtId="170" formatCode="#,##0.00&quot;    &quot;;#,##0.00&quot;    &quot;;\-#&quot;    &quot;;@\ "/>
    <numFmt numFmtId="171" formatCode="_-* #,##0.000_р_._-;\-* #,##0.000_р_._-;_-* &quot;-&quot;??_р_._-;_-@_-"/>
    <numFmt numFmtId="172" formatCode="0.0"/>
  </numFmts>
  <fonts count="86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SimSun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6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31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9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7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8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9" fillId="0" borderId="0"/>
    <xf numFmtId="9" fontId="55" fillId="0" borderId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6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0" fontId="28" fillId="0" borderId="0" applyNumberFormat="0" applyFill="0" applyBorder="0" applyProtection="0"/>
    <xf numFmtId="0" fontId="71" fillId="0" borderId="0" applyNumberFormat="0" applyFill="0" applyBorder="0" applyProtection="0">
      <alignment horizontal="center"/>
    </xf>
    <xf numFmtId="0" fontId="71" fillId="0" borderId="0" applyNumberFormat="0" applyFill="0" applyBorder="0" applyProtection="0">
      <alignment horizontal="center" textRotation="90"/>
    </xf>
    <xf numFmtId="0" fontId="72" fillId="0" borderId="0" applyNumberFormat="0" applyFill="0" applyBorder="0" applyProtection="0"/>
    <xf numFmtId="169" fontId="72" fillId="0" borderId="0" applyFill="0" applyBorder="0" applyProtection="0"/>
    <xf numFmtId="170" fontId="12" fillId="0" borderId="0" applyFill="0" applyBorder="0" applyProtection="0"/>
    <xf numFmtId="0" fontId="77" fillId="0" borderId="0"/>
    <xf numFmtId="0" fontId="77" fillId="0" borderId="0"/>
  </cellStyleXfs>
  <cellXfs count="533">
    <xf numFmtId="0" fontId="0" fillId="0" borderId="0" xfId="0"/>
    <xf numFmtId="0" fontId="12" fillId="0" borderId="0" xfId="0" applyFont="1" applyFill="1" applyAlignment="1">
      <alignment horizontal="right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36" fillId="0" borderId="0" xfId="4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90" wrapText="1"/>
    </xf>
    <xf numFmtId="0" fontId="43" fillId="0" borderId="0" xfId="0" applyFont="1" applyFill="1" applyAlignment="1"/>
    <xf numFmtId="0" fontId="13" fillId="0" borderId="16" xfId="46" applyFont="1" applyFill="1" applyBorder="1" applyAlignment="1"/>
    <xf numFmtId="0" fontId="40" fillId="0" borderId="0" xfId="0" applyFont="1" applyFill="1" applyAlignment="1"/>
    <xf numFmtId="0" fontId="35" fillId="0" borderId="0" xfId="45" applyFont="1" applyFill="1" applyBorder="1" applyAlignment="1">
      <alignment horizontal="center" vertical="center" textRotation="90" wrapText="1"/>
    </xf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0" fontId="12" fillId="0" borderId="0" xfId="0" applyFont="1" applyFill="1"/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2" fillId="0" borderId="0" xfId="0" applyFont="1"/>
    <xf numFmtId="49" fontId="52" fillId="24" borderId="0" xfId="57" applyNumberFormat="1" applyFont="1" applyFill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54" fillId="24" borderId="0" xfId="58" applyFont="1" applyFill="1" applyAlignment="1">
      <alignment vertical="center" wrapText="1"/>
    </xf>
    <xf numFmtId="0" fontId="41" fillId="24" borderId="0" xfId="272" applyFont="1" applyFill="1" applyAlignment="1">
      <alignment horizontal="justify"/>
    </xf>
    <xf numFmtId="0" fontId="34" fillId="0" borderId="0" xfId="44" applyFont="1" applyFill="1" applyBorder="1" applyAlignment="1"/>
    <xf numFmtId="0" fontId="13" fillId="0" borderId="0" xfId="0" applyFont="1" applyAlignment="1">
      <alignment wrapText="1"/>
    </xf>
    <xf numFmtId="0" fontId="52" fillId="24" borderId="10" xfId="57" applyFont="1" applyFill="1" applyBorder="1" applyAlignment="1">
      <alignment horizontal="center" vertical="center" wrapText="1"/>
    </xf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42" fillId="0" borderId="0" xfId="55" applyFont="1" applyFill="1" applyAlignment="1">
      <alignment vertical="center"/>
    </xf>
    <xf numFmtId="0" fontId="37" fillId="0" borderId="0" xfId="55" applyFont="1" applyFill="1" applyAlignment="1">
      <alignment vertical="top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41" fillId="0" borderId="0" xfId="5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35" fillId="0" borderId="0" xfId="45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0" fontId="60" fillId="24" borderId="10" xfId="57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164" fontId="12" fillId="0" borderId="10" xfId="57" applyNumberFormat="1" applyFont="1" applyFill="1" applyBorder="1" applyAlignment="1">
      <alignment horizontal="left" vertical="center" wrapText="1"/>
    </xf>
    <xf numFmtId="0" fontId="12" fillId="24" borderId="0" xfId="57" applyFont="1" applyFill="1" applyAlignment="1">
      <alignment horizontal="right"/>
    </xf>
    <xf numFmtId="0" fontId="12" fillId="24" borderId="10" xfId="57" applyFont="1" applyFill="1" applyBorder="1" applyAlignment="1">
      <alignment horizontal="center" vertical="center" wrapText="1"/>
    </xf>
    <xf numFmtId="49" fontId="58" fillId="24" borderId="10" xfId="57" applyNumberFormat="1" applyFont="1" applyFill="1" applyBorder="1" applyAlignment="1">
      <alignment horizontal="center" vertical="center"/>
    </xf>
    <xf numFmtId="0" fontId="58" fillId="24" borderId="10" xfId="57" applyFont="1" applyFill="1" applyBorder="1" applyAlignment="1">
      <alignment horizontal="center" vertical="center" wrapText="1"/>
    </xf>
    <xf numFmtId="49" fontId="52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6" fillId="0" borderId="0" xfId="0" applyFont="1" applyFill="1" applyAlignment="1">
      <alignment vertical="top" wrapText="1"/>
    </xf>
    <xf numFmtId="0" fontId="12" fillId="0" borderId="0" xfId="46" applyFont="1" applyFill="1" applyBorder="1" applyAlignment="1">
      <alignment vertical="center"/>
    </xf>
    <xf numFmtId="0" fontId="12" fillId="24" borderId="0" xfId="0" applyFont="1" applyFill="1"/>
    <xf numFmtId="168" fontId="12" fillId="0" borderId="0" xfId="0" applyNumberFormat="1" applyFont="1" applyFill="1"/>
    <xf numFmtId="168" fontId="40" fillId="0" borderId="0" xfId="0" applyNumberFormat="1" applyFont="1" applyFill="1" applyBorder="1" applyAlignment="1">
      <alignment horizontal="center" vertical="center"/>
    </xf>
    <xf numFmtId="168" fontId="12" fillId="0" borderId="10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/>
    </xf>
    <xf numFmtId="0" fontId="15" fillId="0" borderId="0" xfId="283"/>
    <xf numFmtId="0" fontId="73" fillId="0" borderId="0" xfId="283" applyFont="1" applyFill="1" applyAlignment="1">
      <alignment vertical="center"/>
    </xf>
    <xf numFmtId="0" fontId="73" fillId="0" borderId="0" xfId="283" applyFont="1" applyAlignment="1">
      <alignment vertical="center"/>
    </xf>
    <xf numFmtId="0" fontId="0" fillId="0" borderId="0" xfId="0" applyFill="1"/>
    <xf numFmtId="0" fontId="46" fillId="24" borderId="0" xfId="283" applyFont="1" applyFill="1"/>
    <xf numFmtId="0" fontId="46" fillId="0" borderId="0" xfId="283" applyFont="1" applyFill="1"/>
    <xf numFmtId="0" fontId="46" fillId="0" borderId="0" xfId="283" applyFont="1"/>
    <xf numFmtId="0" fontId="67" fillId="24" borderId="18" xfId="283" applyFont="1" applyFill="1" applyBorder="1" applyAlignment="1">
      <alignment horizontal="center" vertical="center" textRotation="90" wrapText="1"/>
    </xf>
    <xf numFmtId="0" fontId="0" fillId="24" borderId="0" xfId="0" applyFill="1"/>
    <xf numFmtId="0" fontId="15" fillId="24" borderId="0" xfId="283" applyFill="1"/>
    <xf numFmtId="0" fontId="67" fillId="24" borderId="18" xfId="283" applyFont="1" applyFill="1" applyBorder="1" applyAlignment="1">
      <alignment horizontal="center" vertical="center" wrapText="1"/>
    </xf>
    <xf numFmtId="0" fontId="73" fillId="24" borderId="18" xfId="283" applyFont="1" applyFill="1" applyBorder="1" applyAlignment="1">
      <alignment horizontal="center" vertical="center" textRotation="90" wrapText="1"/>
    </xf>
    <xf numFmtId="0" fontId="67" fillId="24" borderId="18" xfId="283" applyFont="1" applyFill="1" applyBorder="1" applyAlignment="1">
      <alignment horizontal="center" vertical="center"/>
    </xf>
    <xf numFmtId="0" fontId="67" fillId="24" borderId="18" xfId="283" applyFont="1" applyFill="1" applyBorder="1" applyAlignment="1">
      <alignment horizontal="center"/>
    </xf>
    <xf numFmtId="49" fontId="67" fillId="24" borderId="18" xfId="283" applyNumberFormat="1" applyFont="1" applyFill="1" applyBorder="1" applyAlignment="1">
      <alignment horizontal="center"/>
    </xf>
    <xf numFmtId="0" fontId="67" fillId="24" borderId="0" xfId="283" applyFont="1" applyFill="1"/>
    <xf numFmtId="0" fontId="65" fillId="24" borderId="18" xfId="283" applyFont="1" applyFill="1" applyBorder="1" applyAlignment="1">
      <alignment horizontal="center" vertical="center"/>
    </xf>
    <xf numFmtId="0" fontId="13" fillId="24" borderId="18" xfId="37" applyFont="1" applyFill="1" applyBorder="1" applyAlignment="1">
      <alignment horizontal="center" vertical="center" wrapText="1"/>
    </xf>
    <xf numFmtId="168" fontId="65" fillId="24" borderId="18" xfId="283" applyNumberFormat="1" applyFont="1" applyFill="1" applyBorder="1" applyAlignment="1">
      <alignment horizontal="right" vertical="center"/>
    </xf>
    <xf numFmtId="4" fontId="13" fillId="24" borderId="18" xfId="283" applyNumberFormat="1" applyFont="1" applyFill="1" applyBorder="1" applyAlignment="1">
      <alignment horizontal="right" vertical="center"/>
    </xf>
    <xf numFmtId="1" fontId="65" fillId="24" borderId="18" xfId="283" applyNumberFormat="1" applyFont="1" applyFill="1" applyBorder="1" applyAlignment="1">
      <alignment horizontal="right" vertical="center"/>
    </xf>
    <xf numFmtId="167" fontId="13" fillId="24" borderId="18" xfId="283" applyNumberFormat="1" applyFont="1" applyFill="1" applyBorder="1" applyAlignment="1">
      <alignment horizontal="right" vertical="center"/>
    </xf>
    <xf numFmtId="4" fontId="12" fillId="24" borderId="18" xfId="283" applyNumberFormat="1" applyFont="1" applyFill="1" applyBorder="1" applyAlignment="1">
      <alignment horizontal="right" vertical="center"/>
    </xf>
    <xf numFmtId="168" fontId="67" fillId="24" borderId="18" xfId="283" applyNumberFormat="1" applyFont="1" applyFill="1" applyBorder="1" applyAlignment="1">
      <alignment horizontal="right" vertical="center"/>
    </xf>
    <xf numFmtId="0" fontId="23" fillId="24" borderId="0" xfId="283" applyFont="1" applyFill="1"/>
    <xf numFmtId="49" fontId="65" fillId="26" borderId="18" xfId="283" applyNumberFormat="1" applyFont="1" applyFill="1" applyBorder="1" applyAlignment="1">
      <alignment horizontal="center" vertical="center"/>
    </xf>
    <xf numFmtId="0" fontId="65" fillId="26" borderId="18" xfId="283" applyFont="1" applyFill="1" applyBorder="1" applyAlignment="1">
      <alignment horizontal="center" vertical="center" wrapText="1"/>
    </xf>
    <xf numFmtId="4" fontId="13" fillId="26" borderId="18" xfId="283" applyNumberFormat="1" applyFont="1" applyFill="1" applyBorder="1" applyAlignment="1">
      <alignment horizontal="right" vertical="center"/>
    </xf>
    <xf numFmtId="168" fontId="65" fillId="26" borderId="18" xfId="283" applyNumberFormat="1" applyFont="1" applyFill="1" applyBorder="1" applyAlignment="1">
      <alignment horizontal="right" vertical="center"/>
    </xf>
    <xf numFmtId="0" fontId="23" fillId="26" borderId="0" xfId="283" applyFont="1" applyFill="1"/>
    <xf numFmtId="49" fontId="65" fillId="24" borderId="18" xfId="283" applyNumberFormat="1" applyFont="1" applyFill="1" applyBorder="1" applyAlignment="1">
      <alignment horizontal="center" vertical="center"/>
    </xf>
    <xf numFmtId="0" fontId="65" fillId="24" borderId="18" xfId="283" applyFont="1" applyFill="1" applyBorder="1" applyAlignment="1">
      <alignment horizontal="center" vertical="center" wrapText="1"/>
    </xf>
    <xf numFmtId="49" fontId="70" fillId="24" borderId="10" xfId="283" applyNumberFormat="1" applyFont="1" applyFill="1" applyBorder="1" applyAlignment="1">
      <alignment horizontal="left" vertical="center" wrapText="1"/>
    </xf>
    <xf numFmtId="0" fontId="12" fillId="25" borderId="18" xfId="0" applyFont="1" applyFill="1" applyBorder="1" applyAlignment="1">
      <alignment horizontal="center" vertical="center" wrapText="1"/>
    </xf>
    <xf numFmtId="168" fontId="67" fillId="25" borderId="18" xfId="283" applyNumberFormat="1" applyFont="1" applyFill="1" applyBorder="1" applyAlignment="1">
      <alignment horizontal="right" vertical="center"/>
    </xf>
    <xf numFmtId="4" fontId="12" fillId="25" borderId="18" xfId="283" applyNumberFormat="1" applyFont="1" applyFill="1" applyBorder="1" applyAlignment="1">
      <alignment horizontal="right" vertical="center"/>
    </xf>
    <xf numFmtId="168" fontId="37" fillId="25" borderId="18" xfId="0" applyNumberFormat="1" applyFont="1" applyFill="1" applyBorder="1" applyAlignment="1">
      <alignment horizontal="right" vertical="center" wrapText="1"/>
    </xf>
    <xf numFmtId="0" fontId="15" fillId="25" borderId="0" xfId="283" applyFill="1"/>
    <xf numFmtId="168" fontId="65" fillId="24" borderId="21" xfId="283" applyNumberFormat="1" applyFont="1" applyFill="1" applyBorder="1" applyAlignment="1">
      <alignment horizontal="right" vertical="center"/>
    </xf>
    <xf numFmtId="4" fontId="13" fillId="24" borderId="21" xfId="283" applyNumberFormat="1" applyFont="1" applyFill="1" applyBorder="1" applyAlignment="1">
      <alignment horizontal="right" vertical="center"/>
    </xf>
    <xf numFmtId="49" fontId="13" fillId="0" borderId="18" xfId="283" applyNumberFormat="1" applyFont="1" applyBorder="1" applyAlignment="1">
      <alignment horizontal="center" vertical="center"/>
    </xf>
    <xf numFmtId="168" fontId="67" fillId="25" borderId="10" xfId="283" applyNumberFormat="1" applyFont="1" applyFill="1" applyBorder="1" applyAlignment="1">
      <alignment horizontal="right" vertical="center"/>
    </xf>
    <xf numFmtId="4" fontId="12" fillId="25" borderId="10" xfId="283" applyNumberFormat="1" applyFont="1" applyFill="1" applyBorder="1" applyAlignment="1">
      <alignment horizontal="right" vertical="center"/>
    </xf>
    <xf numFmtId="168" fontId="67" fillId="24" borderId="10" xfId="283" applyNumberFormat="1" applyFont="1" applyFill="1" applyBorder="1" applyAlignment="1">
      <alignment horizontal="right" vertical="center"/>
    </xf>
    <xf numFmtId="49" fontId="12" fillId="25" borderId="21" xfId="283" applyNumberFormat="1" applyFont="1" applyFill="1" applyBorder="1" applyAlignment="1">
      <alignment horizontal="center" vertical="center"/>
    </xf>
    <xf numFmtId="0" fontId="69" fillId="0" borderId="10" xfId="37" applyFont="1" applyBorder="1" applyAlignment="1">
      <alignment horizontal="left" vertical="center" wrapText="1"/>
    </xf>
    <xf numFmtId="0" fontId="12" fillId="25" borderId="10" xfId="0" applyFont="1" applyFill="1" applyBorder="1" applyAlignment="1">
      <alignment horizontal="center" vertical="center" wrapText="1"/>
    </xf>
    <xf numFmtId="0" fontId="68" fillId="24" borderId="10" xfId="0" applyFont="1" applyFill="1" applyBorder="1" applyAlignment="1">
      <alignment horizontal="left" vertical="center" wrapText="1"/>
    </xf>
    <xf numFmtId="0" fontId="70" fillId="24" borderId="10" xfId="283" applyFont="1" applyFill="1" applyBorder="1" applyAlignment="1">
      <alignment horizontal="left" vertical="center" wrapText="1"/>
    </xf>
    <xf numFmtId="168" fontId="65" fillId="24" borderId="10" xfId="283" applyNumberFormat="1" applyFont="1" applyFill="1" applyBorder="1" applyAlignment="1">
      <alignment horizontal="right" vertical="center"/>
    </xf>
    <xf numFmtId="49" fontId="65" fillId="24" borderId="10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right" vertical="center"/>
    </xf>
    <xf numFmtId="49" fontId="67" fillId="25" borderId="19" xfId="283" applyNumberFormat="1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vertical="center"/>
    </xf>
    <xf numFmtId="0" fontId="12" fillId="0" borderId="11" xfId="0" applyFont="1" applyFill="1" applyBorder="1"/>
    <xf numFmtId="0" fontId="76" fillId="27" borderId="20" xfId="37" applyFont="1" applyFill="1" applyBorder="1" applyAlignment="1">
      <alignment horizontal="left" vertical="center" wrapText="1"/>
    </xf>
    <xf numFmtId="49" fontId="76" fillId="27" borderId="18" xfId="283" applyNumberFormat="1" applyFont="1" applyFill="1" applyBorder="1" applyAlignment="1">
      <alignment horizontal="center" vertical="center"/>
    </xf>
    <xf numFmtId="168" fontId="43" fillId="0" borderId="0" xfId="0" applyNumberFormat="1" applyFont="1" applyFill="1" applyAlignment="1"/>
    <xf numFmtId="0" fontId="60" fillId="24" borderId="10" xfId="57" applyFont="1" applyFill="1" applyBorder="1" applyAlignment="1">
      <alignment horizontal="center" vertical="center" wrapText="1"/>
    </xf>
    <xf numFmtId="171" fontId="12" fillId="0" borderId="10" xfId="57" applyNumberFormat="1" applyFont="1" applyFill="1" applyBorder="1" applyAlignment="1">
      <alignment horizontal="left" vertical="center" wrapText="1"/>
    </xf>
    <xf numFmtId="171" fontId="12" fillId="0" borderId="10" xfId="57" applyNumberFormat="1" applyFont="1" applyFill="1" applyBorder="1" applyAlignment="1">
      <alignment horizontal="left" vertical="center" wrapText="1" indent="1"/>
    </xf>
    <xf numFmtId="171" fontId="12" fillId="24" borderId="10" xfId="57" applyNumberFormat="1" applyFont="1" applyFill="1" applyBorder="1" applyAlignment="1">
      <alignment horizontal="left" vertical="center" wrapText="1"/>
    </xf>
    <xf numFmtId="49" fontId="65" fillId="0" borderId="10" xfId="0" applyNumberFormat="1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168" fontId="13" fillId="0" borderId="10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49" fontId="13" fillId="0" borderId="21" xfId="283" applyNumberFormat="1" applyFont="1" applyFill="1" applyBorder="1" applyAlignment="1">
      <alignment horizontal="center" vertical="center"/>
    </xf>
    <xf numFmtId="0" fontId="13" fillId="0" borderId="21" xfId="37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 vertical="center"/>
    </xf>
    <xf numFmtId="49" fontId="76" fillId="0" borderId="10" xfId="283" applyNumberFormat="1" applyFont="1" applyFill="1" applyBorder="1" applyAlignment="1">
      <alignment horizontal="center" vertical="center"/>
    </xf>
    <xf numFmtId="0" fontId="76" fillId="0" borderId="10" xfId="37" applyFont="1" applyFill="1" applyBorder="1" applyAlignment="1">
      <alignment horizontal="center" vertical="center" wrapText="1"/>
    </xf>
    <xf numFmtId="0" fontId="65" fillId="0" borderId="12" xfId="0" applyFont="1" applyFill="1" applyBorder="1" applyAlignment="1">
      <alignment horizontal="center" vertical="center" wrapText="1"/>
    </xf>
    <xf numFmtId="17" fontId="13" fillId="0" borderId="10" xfId="0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 wrapText="1"/>
    </xf>
    <xf numFmtId="49" fontId="13" fillId="0" borderId="26" xfId="283" applyNumberFormat="1" applyFont="1" applyFill="1" applyBorder="1" applyAlignment="1">
      <alignment horizontal="center" vertical="center"/>
    </xf>
    <xf numFmtId="0" fontId="13" fillId="0" borderId="20" xfId="37" applyFont="1" applyFill="1" applyBorder="1" applyAlignment="1">
      <alignment horizontal="left" vertical="center" wrapText="1"/>
    </xf>
    <xf numFmtId="168" fontId="13" fillId="0" borderId="13" xfId="0" applyNumberFormat="1" applyFont="1" applyFill="1" applyBorder="1" applyAlignment="1">
      <alignment horizontal="center" vertical="center"/>
    </xf>
    <xf numFmtId="0" fontId="78" fillId="0" borderId="10" xfId="0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center" vertical="center" wrapText="1"/>
    </xf>
    <xf numFmtId="168" fontId="65" fillId="0" borderId="18" xfId="0" applyNumberFormat="1" applyFont="1" applyFill="1" applyBorder="1" applyAlignment="1">
      <alignment horizontal="center" vertical="center" wrapText="1"/>
    </xf>
    <xf numFmtId="168" fontId="65" fillId="0" borderId="2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168" fontId="65" fillId="0" borderId="27" xfId="0" applyNumberFormat="1" applyFont="1" applyFill="1" applyBorder="1" applyAlignment="1">
      <alignment horizontal="center" vertical="center" wrapText="1"/>
    </xf>
    <xf numFmtId="168" fontId="65" fillId="0" borderId="10" xfId="0" applyNumberFormat="1" applyFont="1" applyFill="1" applyBorder="1" applyAlignment="1">
      <alignment horizontal="center" vertical="center" wrapText="1"/>
    </xf>
    <xf numFmtId="168" fontId="13" fillId="0" borderId="18" xfId="0" applyNumberFormat="1" applyFont="1" applyFill="1" applyBorder="1" applyAlignment="1">
      <alignment horizontal="center" vertical="center" wrapText="1"/>
    </xf>
    <xf numFmtId="168" fontId="12" fillId="0" borderId="10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168" fontId="0" fillId="0" borderId="10" xfId="0" applyNumberFormat="1" applyFont="1" applyFill="1" applyBorder="1" applyAlignment="1">
      <alignment horizontal="center" vertical="center"/>
    </xf>
    <xf numFmtId="168" fontId="12" fillId="0" borderId="18" xfId="0" applyNumberFormat="1" applyFont="1" applyFill="1" applyBorder="1" applyAlignment="1">
      <alignment horizontal="center" vertical="center" wrapText="1"/>
    </xf>
    <xf numFmtId="168" fontId="12" fillId="0" borderId="20" xfId="0" applyNumberFormat="1" applyFont="1" applyFill="1" applyBorder="1" applyAlignment="1">
      <alignment horizontal="center" vertical="center" wrapText="1"/>
    </xf>
    <xf numFmtId="168" fontId="13" fillId="0" borderId="20" xfId="0" applyNumberFormat="1" applyFont="1" applyFill="1" applyBorder="1" applyAlignment="1">
      <alignment horizontal="center" vertical="center" wrapText="1"/>
    </xf>
    <xf numFmtId="49" fontId="67" fillId="0" borderId="19" xfId="283" applyNumberFormat="1" applyFont="1" applyFill="1" applyBorder="1" applyAlignment="1">
      <alignment horizontal="right" vertical="center"/>
    </xf>
    <xf numFmtId="49" fontId="70" fillId="0" borderId="10" xfId="283" applyNumberFormat="1" applyFont="1" applyFill="1" applyBorder="1" applyAlignment="1">
      <alignment horizontal="left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0" fontId="70" fillId="0" borderId="10" xfId="283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 wrapText="1"/>
    </xf>
    <xf numFmtId="49" fontId="65" fillId="0" borderId="13" xfId="0" applyNumberFormat="1" applyFont="1" applyFill="1" applyBorder="1" applyAlignment="1">
      <alignment horizontal="center" vertical="center"/>
    </xf>
    <xf numFmtId="168" fontId="13" fillId="0" borderId="26" xfId="0" applyNumberFormat="1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76" fillId="0" borderId="18" xfId="37" applyFont="1" applyFill="1" applyBorder="1" applyAlignment="1">
      <alignment horizontal="left" vertical="center" wrapText="1"/>
    </xf>
    <xf numFmtId="0" fontId="66" fillId="0" borderId="24" xfId="283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66" fillId="0" borderId="10" xfId="0" applyNumberFormat="1" applyFont="1" applyFill="1" applyBorder="1" applyAlignment="1">
      <alignment horizontal="center" vertical="center"/>
    </xf>
    <xf numFmtId="0" fontId="76" fillId="0" borderId="10" xfId="0" applyFont="1" applyFill="1" applyBorder="1" applyAlignment="1">
      <alignment horizontal="center" vertical="center"/>
    </xf>
    <xf numFmtId="168" fontId="76" fillId="0" borderId="10" xfId="0" applyNumberFormat="1" applyFont="1" applyFill="1" applyBorder="1" applyAlignment="1">
      <alignment horizontal="center" vertical="center"/>
    </xf>
    <xf numFmtId="168" fontId="76" fillId="0" borderId="18" xfId="0" applyNumberFormat="1" applyFont="1" applyFill="1" applyBorder="1" applyAlignment="1">
      <alignment horizontal="center" vertical="center" wrapText="1"/>
    </xf>
    <xf numFmtId="168" fontId="76" fillId="0" borderId="20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/>
    <xf numFmtId="49" fontId="66" fillId="0" borderId="18" xfId="283" applyNumberFormat="1" applyFont="1" applyFill="1" applyBorder="1" applyAlignment="1">
      <alignment horizontal="center" vertical="center"/>
    </xf>
    <xf numFmtId="0" fontId="66" fillId="0" borderId="18" xfId="283" applyFont="1" applyFill="1" applyBorder="1" applyAlignment="1">
      <alignment horizontal="center" vertical="center" wrapText="1"/>
    </xf>
    <xf numFmtId="167" fontId="76" fillId="0" borderId="18" xfId="283" applyNumberFormat="1" applyFont="1" applyFill="1" applyBorder="1" applyAlignment="1">
      <alignment horizontal="center" vertical="center"/>
    </xf>
    <xf numFmtId="1" fontId="76" fillId="0" borderId="10" xfId="0" applyNumberFormat="1" applyFont="1" applyFill="1" applyBorder="1" applyAlignment="1">
      <alignment horizontal="center" vertical="center" wrapText="1"/>
    </xf>
    <xf numFmtId="0" fontId="79" fillId="0" borderId="10" xfId="0" applyFont="1" applyFill="1" applyBorder="1" applyAlignment="1">
      <alignment horizontal="center" vertical="center"/>
    </xf>
    <xf numFmtId="49" fontId="66" fillId="0" borderId="21" xfId="283" applyNumberFormat="1" applyFont="1" applyFill="1" applyBorder="1" applyAlignment="1">
      <alignment horizontal="center" vertical="center"/>
    </xf>
    <xf numFmtId="49" fontId="13" fillId="0" borderId="18" xfId="283" applyNumberFormat="1" applyFont="1" applyFill="1" applyBorder="1" applyAlignment="1">
      <alignment horizontal="center" vertical="center"/>
    </xf>
    <xf numFmtId="0" fontId="13" fillId="0" borderId="18" xfId="37" applyFont="1" applyFill="1" applyBorder="1" applyAlignment="1">
      <alignment horizontal="left" vertical="center" wrapText="1"/>
    </xf>
    <xf numFmtId="0" fontId="13" fillId="0" borderId="18" xfId="37" applyFont="1" applyFill="1" applyBorder="1" applyAlignment="1">
      <alignment horizontal="right" wrapText="1"/>
    </xf>
    <xf numFmtId="0" fontId="13" fillId="24" borderId="0" xfId="0" applyFont="1" applyFill="1"/>
    <xf numFmtId="0" fontId="23" fillId="25" borderId="0" xfId="283" applyFont="1" applyFill="1"/>
    <xf numFmtId="0" fontId="65" fillId="24" borderId="18" xfId="283" applyFont="1" applyFill="1" applyBorder="1" applyAlignment="1">
      <alignment horizontal="center" wrapText="1"/>
    </xf>
    <xf numFmtId="168" fontId="65" fillId="25" borderId="10" xfId="283" applyNumberFormat="1" applyFont="1" applyFill="1" applyBorder="1" applyAlignment="1">
      <alignment horizontal="right" vertical="center"/>
    </xf>
    <xf numFmtId="4" fontId="13" fillId="25" borderId="10" xfId="283" applyNumberFormat="1" applyFont="1" applyFill="1" applyBorder="1" applyAlignment="1">
      <alignment horizontal="right" vertical="center"/>
    </xf>
    <xf numFmtId="168" fontId="65" fillId="25" borderId="11" xfId="283" applyNumberFormat="1" applyFont="1" applyFill="1" applyBorder="1" applyAlignment="1">
      <alignment horizontal="right" vertical="center"/>
    </xf>
    <xf numFmtId="4" fontId="13" fillId="25" borderId="11" xfId="283" applyNumberFormat="1" applyFont="1" applyFill="1" applyBorder="1" applyAlignment="1">
      <alignment horizontal="right" vertical="center"/>
    </xf>
    <xf numFmtId="49" fontId="12" fillId="25" borderId="29" xfId="283" applyNumberFormat="1" applyFont="1" applyFill="1" applyBorder="1" applyAlignment="1">
      <alignment horizontal="center" vertical="center"/>
    </xf>
    <xf numFmtId="168" fontId="38" fillId="0" borderId="21" xfId="283" applyNumberFormat="1" applyFont="1" applyFill="1" applyBorder="1" applyAlignment="1">
      <alignment horizontal="right" vertical="center"/>
    </xf>
    <xf numFmtId="168" fontId="65" fillId="0" borderId="18" xfId="0" applyNumberFormat="1" applyFont="1" applyFill="1" applyBorder="1" applyAlignment="1">
      <alignment horizontal="right" vertical="center" wrapText="1"/>
    </xf>
    <xf numFmtId="168" fontId="65" fillId="0" borderId="18" xfId="37" applyNumberFormat="1" applyFont="1" applyFill="1" applyBorder="1" applyAlignment="1">
      <alignment horizontal="right" vertical="center" wrapText="1"/>
    </xf>
    <xf numFmtId="0" fontId="13" fillId="0" borderId="18" xfId="37" applyFont="1" applyFill="1" applyBorder="1" applyAlignment="1">
      <alignment horizontal="right" vertical="center" wrapText="1"/>
    </xf>
    <xf numFmtId="1" fontId="65" fillId="0" borderId="18" xfId="37" applyNumberFormat="1" applyFont="1" applyFill="1" applyBorder="1" applyAlignment="1">
      <alignment horizontal="right" vertical="center" wrapText="1"/>
    </xf>
    <xf numFmtId="1" fontId="65" fillId="0" borderId="20" xfId="37" applyNumberFormat="1" applyFont="1" applyFill="1" applyBorder="1" applyAlignment="1">
      <alignment horizontal="right" vertical="center" wrapText="1"/>
    </xf>
    <xf numFmtId="0" fontId="13" fillId="0" borderId="10" xfId="0" applyFont="1" applyFill="1" applyBorder="1" applyAlignment="1">
      <alignment horizontal="right"/>
    </xf>
    <xf numFmtId="0" fontId="13" fillId="0" borderId="0" xfId="0" applyFont="1" applyFill="1"/>
    <xf numFmtId="0" fontId="12" fillId="0" borderId="0" xfId="0" applyFont="1" applyFill="1" applyAlignment="1">
      <alignment vertical="center"/>
    </xf>
    <xf numFmtId="0" fontId="76" fillId="0" borderId="0" xfId="0" applyFont="1" applyFill="1"/>
    <xf numFmtId="0" fontId="69" fillId="0" borderId="0" xfId="0" applyFont="1" applyFill="1"/>
    <xf numFmtId="0" fontId="13" fillId="0" borderId="10" xfId="0" applyFont="1" applyFill="1" applyBorder="1"/>
    <xf numFmtId="0" fontId="76" fillId="0" borderId="10" xfId="0" applyFont="1" applyFill="1" applyBorder="1"/>
    <xf numFmtId="0" fontId="12" fillId="0" borderId="10" xfId="0" applyFont="1" applyFill="1" applyBorder="1" applyAlignment="1">
      <alignment horizontal="right" vertical="center" textRotation="90" wrapText="1"/>
    </xf>
    <xf numFmtId="49" fontId="12" fillId="0" borderId="10" xfId="0" applyNumberFormat="1" applyFont="1" applyFill="1" applyBorder="1" applyAlignment="1">
      <alignment horizontal="right" vertical="center" wrapText="1"/>
    </xf>
    <xf numFmtId="0" fontId="43" fillId="0" borderId="0" xfId="0" applyFont="1" applyFill="1" applyAlignment="1">
      <alignment horizontal="center"/>
    </xf>
    <xf numFmtId="0" fontId="67" fillId="24" borderId="18" xfId="283" applyFont="1" applyFill="1" applyBorder="1" applyAlignment="1">
      <alignment horizontal="center" vertical="center" textRotation="90" wrapText="1"/>
    </xf>
    <xf numFmtId="0" fontId="67" fillId="24" borderId="18" xfId="283" applyFont="1" applyFill="1" applyBorder="1" applyAlignment="1">
      <alignment horizontal="center" vertical="center" wrapText="1"/>
    </xf>
    <xf numFmtId="0" fontId="65" fillId="24" borderId="18" xfId="283" applyFont="1" applyFill="1" applyBorder="1" applyAlignment="1">
      <alignment horizontal="center" vertical="center" wrapText="1"/>
    </xf>
    <xf numFmtId="49" fontId="67" fillId="24" borderId="11" xfId="0" applyNumberFormat="1" applyFont="1" applyFill="1" applyBorder="1" applyAlignment="1">
      <alignment horizontal="center" vertical="center"/>
    </xf>
    <xf numFmtId="168" fontId="12" fillId="0" borderId="13" xfId="0" applyNumberFormat="1" applyFont="1" applyFill="1" applyBorder="1" applyAlignment="1">
      <alignment horizontal="center" vertical="center"/>
    </xf>
    <xf numFmtId="2" fontId="13" fillId="0" borderId="13" xfId="0" applyNumberFormat="1" applyFont="1" applyFill="1" applyBorder="1" applyAlignment="1">
      <alignment horizontal="center" vertical="center"/>
    </xf>
    <xf numFmtId="168" fontId="13" fillId="0" borderId="11" xfId="0" applyNumberFormat="1" applyFont="1" applyFill="1" applyBorder="1" applyAlignment="1">
      <alignment horizontal="center" vertical="center"/>
    </xf>
    <xf numFmtId="168" fontId="12" fillId="24" borderId="10" xfId="0" applyNumberFormat="1" applyFont="1" applyFill="1" applyBorder="1" applyAlignment="1">
      <alignment horizontal="right" vertical="center"/>
    </xf>
    <xf numFmtId="168" fontId="12" fillId="24" borderId="18" xfId="283" applyNumberFormat="1" applyFont="1" applyFill="1" applyBorder="1" applyAlignment="1">
      <alignment horizontal="right" vertical="center"/>
    </xf>
    <xf numFmtId="0" fontId="69" fillId="0" borderId="18" xfId="37" applyFont="1" applyBorder="1" applyAlignment="1">
      <alignment vertical="center" wrapText="1"/>
    </xf>
    <xf numFmtId="168" fontId="38" fillId="0" borderId="11" xfId="0" applyNumberFormat="1" applyFont="1" applyFill="1" applyBorder="1" applyAlignment="1">
      <alignment horizontal="right" vertical="center" wrapText="1"/>
    </xf>
    <xf numFmtId="168" fontId="37" fillId="0" borderId="10" xfId="0" applyNumberFormat="1" applyFont="1" applyFill="1" applyBorder="1" applyAlignment="1">
      <alignment horizontal="right" vertical="center" wrapText="1"/>
    </xf>
    <xf numFmtId="168" fontId="68" fillId="0" borderId="10" xfId="283" applyNumberFormat="1" applyFont="1" applyFill="1" applyBorder="1" applyAlignment="1">
      <alignment vertical="center"/>
    </xf>
    <xf numFmtId="168" fontId="12" fillId="0" borderId="18" xfId="37" applyNumberFormat="1" applyFont="1" applyFill="1" applyBorder="1" applyAlignment="1">
      <alignment horizontal="right" vertical="center" wrapText="1"/>
    </xf>
    <xf numFmtId="49" fontId="67" fillId="0" borderId="11" xfId="0" applyNumberFormat="1" applyFont="1" applyFill="1" applyBorder="1" applyAlignment="1">
      <alignment horizontal="center" vertical="center"/>
    </xf>
    <xf numFmtId="0" fontId="68" fillId="0" borderId="10" xfId="37" applyFont="1" applyFill="1" applyBorder="1" applyAlignment="1">
      <alignment horizontal="left" vertical="center" wrapText="1"/>
    </xf>
    <xf numFmtId="168" fontId="12" fillId="0" borderId="18" xfId="0" applyNumberFormat="1" applyFont="1" applyFill="1" applyBorder="1" applyAlignment="1">
      <alignment horizontal="right" vertical="center" wrapText="1"/>
    </xf>
    <xf numFmtId="0" fontId="76" fillId="0" borderId="21" xfId="37" applyFont="1" applyFill="1" applyBorder="1" applyAlignment="1">
      <alignment horizontal="left" vertical="center" wrapText="1"/>
    </xf>
    <xf numFmtId="168" fontId="67" fillId="0" borderId="18" xfId="0" applyNumberFormat="1" applyFont="1" applyFill="1" applyBorder="1" applyAlignment="1">
      <alignment horizontal="right" vertical="center" wrapText="1"/>
    </xf>
    <xf numFmtId="168" fontId="13" fillId="0" borderId="18" xfId="0" applyNumberFormat="1" applyFont="1" applyFill="1" applyBorder="1" applyAlignment="1">
      <alignment horizontal="right" vertical="center" wrapText="1"/>
    </xf>
    <xf numFmtId="0" fontId="65" fillId="0" borderId="18" xfId="37" applyNumberFormat="1" applyFont="1" applyFill="1" applyBorder="1" applyAlignment="1">
      <alignment horizontal="right" vertical="center" wrapText="1"/>
    </xf>
    <xf numFmtId="168" fontId="13" fillId="0" borderId="18" xfId="37" applyNumberFormat="1" applyFont="1" applyFill="1" applyBorder="1" applyAlignment="1">
      <alignment horizontal="right" vertical="center" wrapText="1"/>
    </xf>
    <xf numFmtId="0" fontId="13" fillId="0" borderId="18" xfId="37" applyNumberFormat="1" applyFont="1" applyFill="1" applyBorder="1" applyAlignment="1">
      <alignment horizontal="right" vertical="center" wrapText="1"/>
    </xf>
    <xf numFmtId="168" fontId="13" fillId="0" borderId="10" xfId="0" applyNumberFormat="1" applyFont="1" applyFill="1" applyBorder="1"/>
    <xf numFmtId="0" fontId="68" fillId="0" borderId="10" xfId="283" applyFont="1" applyFill="1" applyBorder="1" applyAlignment="1">
      <alignment vertical="center"/>
    </xf>
    <xf numFmtId="0" fontId="68" fillId="0" borderId="10" xfId="283" applyFont="1" applyFill="1" applyBorder="1" applyAlignment="1">
      <alignment horizontal="right" vertical="center"/>
    </xf>
    <xf numFmtId="168" fontId="68" fillId="0" borderId="10" xfId="283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168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43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2" fillId="0" borderId="10" xfId="0" applyFont="1" applyFill="1" applyBorder="1"/>
    <xf numFmtId="0" fontId="13" fillId="0" borderId="0" xfId="0" applyFont="1" applyAlignment="1">
      <alignment horizontal="center" wrapText="1"/>
    </xf>
    <xf numFmtId="0" fontId="41" fillId="24" borderId="0" xfId="272" applyFont="1" applyFill="1" applyAlignment="1">
      <alignment horizontal="center" vertical="center"/>
    </xf>
    <xf numFmtId="0" fontId="45" fillId="24" borderId="0" xfId="272" applyFont="1" applyFill="1" applyAlignment="1">
      <alignment horizontal="center" vertical="top"/>
    </xf>
    <xf numFmtId="0" fontId="53" fillId="24" borderId="0" xfId="57" applyFont="1" applyFill="1" applyBorder="1" applyAlignment="1">
      <alignment horizontal="center" vertical="center" wrapText="1"/>
    </xf>
    <xf numFmtId="168" fontId="12" fillId="0" borderId="10" xfId="0" applyNumberFormat="1" applyFont="1" applyFill="1" applyBorder="1"/>
    <xf numFmtId="0" fontId="12" fillId="0" borderId="10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49" fontId="65" fillId="0" borderId="22" xfId="0" applyNumberFormat="1" applyFont="1" applyFill="1" applyBorder="1" applyAlignment="1">
      <alignment horizontal="center" vertical="center"/>
    </xf>
    <xf numFmtId="49" fontId="65" fillId="0" borderId="12" xfId="0" applyNumberFormat="1" applyFont="1" applyFill="1" applyBorder="1" applyAlignment="1">
      <alignment horizontal="center" vertical="center"/>
    </xf>
    <xf numFmtId="0" fontId="65" fillId="0" borderId="23" xfId="0" applyFont="1" applyFill="1" applyBorder="1" applyAlignment="1">
      <alignment horizontal="center" vertical="center" wrapText="1"/>
    </xf>
    <xf numFmtId="49" fontId="65" fillId="0" borderId="18" xfId="283" applyNumberFormat="1" applyFont="1" applyFill="1" applyBorder="1" applyAlignment="1">
      <alignment horizontal="center" vertical="center"/>
    </xf>
    <xf numFmtId="0" fontId="65" fillId="0" borderId="18" xfId="283" applyFont="1" applyFill="1" applyBorder="1" applyAlignment="1">
      <alignment horizontal="center" vertical="center" wrapText="1"/>
    </xf>
    <xf numFmtId="0" fontId="66" fillId="0" borderId="21" xfId="283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/>
    </xf>
    <xf numFmtId="168" fontId="76" fillId="0" borderId="13" xfId="0" applyNumberFormat="1" applyFont="1" applyFill="1" applyBorder="1" applyAlignment="1">
      <alignment horizontal="center" vertical="center"/>
    </xf>
    <xf numFmtId="49" fontId="66" fillId="0" borderId="10" xfId="283" applyNumberFormat="1" applyFont="1" applyFill="1" applyBorder="1" applyAlignment="1">
      <alignment horizontal="center" vertical="center"/>
    </xf>
    <xf numFmtId="0" fontId="66" fillId="0" borderId="10" xfId="283" applyFont="1" applyFill="1" applyBorder="1" applyAlignment="1">
      <alignment horizontal="center" vertical="center" wrapText="1"/>
    </xf>
    <xf numFmtId="49" fontId="65" fillId="0" borderId="10" xfId="283" applyNumberFormat="1" applyFont="1" applyFill="1" applyBorder="1" applyAlignment="1">
      <alignment horizontal="center" vertical="center"/>
    </xf>
    <xf numFmtId="0" fontId="65" fillId="0" borderId="10" xfId="283" applyFont="1" applyFill="1" applyBorder="1" applyAlignment="1">
      <alignment horizontal="center" vertical="center" wrapText="1"/>
    </xf>
    <xf numFmtId="49" fontId="67" fillId="0" borderId="19" xfId="283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7" fontId="12" fillId="0" borderId="11" xfId="0" applyNumberFormat="1" applyFont="1" applyFill="1" applyBorder="1" applyAlignment="1">
      <alignment horizontal="center" vertical="center"/>
    </xf>
    <xf numFmtId="17" fontId="12" fillId="0" borderId="10" xfId="0" applyNumberFormat="1" applyFont="1" applyFill="1" applyBorder="1" applyAlignment="1">
      <alignment horizontal="center" vertical="center"/>
    </xf>
    <xf numFmtId="49" fontId="65" fillId="0" borderId="19" xfId="283" applyNumberFormat="1" applyFont="1" applyFill="1" applyBorder="1" applyAlignment="1">
      <alignment horizontal="center" vertical="center"/>
    </xf>
    <xf numFmtId="17" fontId="76" fillId="0" borderId="11" xfId="0" applyNumberFormat="1" applyFont="1" applyFill="1" applyBorder="1" applyAlignment="1">
      <alignment horizontal="center" vertical="center"/>
    </xf>
    <xf numFmtId="2" fontId="76" fillId="0" borderId="13" xfId="0" applyNumberFormat="1" applyFont="1" applyFill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/>
    </xf>
    <xf numFmtId="49" fontId="76" fillId="0" borderId="18" xfId="283" applyNumberFormat="1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left" vertical="center" wrapText="1"/>
    </xf>
    <xf numFmtId="0" fontId="69" fillId="0" borderId="20" xfId="37" applyFont="1" applyFill="1" applyBorder="1" applyAlignment="1">
      <alignment horizontal="left" vertical="center" wrapText="1"/>
    </xf>
    <xf numFmtId="49" fontId="12" fillId="0" borderId="21" xfId="283" applyNumberFormat="1" applyFont="1" applyFill="1" applyBorder="1" applyAlignment="1">
      <alignment horizontal="center" vertical="center"/>
    </xf>
    <xf numFmtId="0" fontId="80" fillId="0" borderId="10" xfId="37" applyFont="1" applyFill="1" applyBorder="1" applyAlignment="1">
      <alignment horizontal="left" vertical="center" wrapText="1"/>
    </xf>
    <xf numFmtId="49" fontId="12" fillId="0" borderId="10" xfId="283" applyNumberFormat="1" applyFont="1" applyFill="1" applyBorder="1" applyAlignment="1">
      <alignment horizontal="center" vertical="center"/>
    </xf>
    <xf numFmtId="0" fontId="81" fillId="0" borderId="10" xfId="0" applyFont="1" applyFill="1" applyBorder="1" applyAlignment="1">
      <alignment horizontal="left" vertical="center" wrapText="1"/>
    </xf>
    <xf numFmtId="49" fontId="67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left" vertical="center" wrapText="1"/>
    </xf>
    <xf numFmtId="168" fontId="12" fillId="0" borderId="0" xfId="0" applyNumberFormat="1" applyFont="1" applyFill="1" applyBorder="1" applyAlignment="1">
      <alignment horizontal="center" vertical="center"/>
    </xf>
    <xf numFmtId="17" fontId="12" fillId="0" borderId="0" xfId="0" applyNumberFormat="1" applyFont="1" applyFill="1" applyBorder="1" applyAlignment="1">
      <alignment horizontal="center" vertical="center"/>
    </xf>
    <xf numFmtId="168" fontId="13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66" fillId="0" borderId="13" xfId="0" applyFont="1" applyFill="1" applyBorder="1" applyAlignment="1">
      <alignment horizontal="center" vertical="center" wrapText="1"/>
    </xf>
    <xf numFmtId="0" fontId="66" fillId="0" borderId="23" xfId="0" applyFont="1" applyFill="1" applyBorder="1" applyAlignment="1">
      <alignment horizontal="center" vertical="center" wrapText="1"/>
    </xf>
    <xf numFmtId="168" fontId="13" fillId="0" borderId="21" xfId="0" applyNumberFormat="1" applyFont="1" applyFill="1" applyBorder="1" applyAlignment="1">
      <alignment horizontal="center" vertical="center" wrapText="1"/>
    </xf>
    <xf numFmtId="0" fontId="76" fillId="0" borderId="11" xfId="0" applyFont="1" applyFill="1" applyBorder="1" applyAlignment="1">
      <alignment horizontal="center" vertical="center"/>
    </xf>
    <xf numFmtId="168" fontId="76" fillId="0" borderId="11" xfId="0" applyNumberFormat="1" applyFont="1" applyFill="1" applyBorder="1" applyAlignment="1">
      <alignment horizontal="center" vertical="center"/>
    </xf>
    <xf numFmtId="2" fontId="76" fillId="0" borderId="21" xfId="0" applyNumberFormat="1" applyFont="1" applyFill="1" applyBorder="1" applyAlignment="1">
      <alignment horizontal="center" vertical="center" wrapText="1"/>
    </xf>
    <xf numFmtId="2" fontId="76" fillId="0" borderId="11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2" fontId="13" fillId="0" borderId="21" xfId="0" applyNumberFormat="1" applyFont="1" applyFill="1" applyBorder="1" applyAlignment="1">
      <alignment horizontal="center" vertical="center" wrapText="1"/>
    </xf>
    <xf numFmtId="2" fontId="13" fillId="0" borderId="11" xfId="0" applyNumberFormat="1" applyFont="1" applyFill="1" applyBorder="1" applyAlignment="1">
      <alignment horizontal="center" vertical="center"/>
    </xf>
    <xf numFmtId="2" fontId="76" fillId="0" borderId="10" xfId="0" applyNumberFormat="1" applyFont="1" applyFill="1" applyBorder="1" applyAlignment="1">
      <alignment horizontal="center" vertical="center" wrapText="1"/>
    </xf>
    <xf numFmtId="2" fontId="76" fillId="0" borderId="10" xfId="0" applyNumberFormat="1" applyFont="1" applyFill="1" applyBorder="1" applyAlignment="1">
      <alignment horizontal="center" vertical="center"/>
    </xf>
    <xf numFmtId="0" fontId="12" fillId="0" borderId="20" xfId="37" applyFont="1" applyFill="1" applyBorder="1" applyAlignment="1">
      <alignment horizontal="left" vertical="center" wrapText="1"/>
    </xf>
    <xf numFmtId="167" fontId="67" fillId="0" borderId="18" xfId="0" applyNumberFormat="1" applyFont="1" applyFill="1" applyBorder="1" applyAlignment="1">
      <alignment horizontal="center" vertical="center" wrapText="1"/>
    </xf>
    <xf numFmtId="0" fontId="69" fillId="0" borderId="10" xfId="37" applyFont="1" applyFill="1" applyBorder="1" applyAlignment="1">
      <alignment horizontal="left" vertical="center" wrapText="1"/>
    </xf>
    <xf numFmtId="168" fontId="67" fillId="0" borderId="18" xfId="0" applyNumberFormat="1" applyFont="1" applyFill="1" applyBorder="1" applyAlignment="1">
      <alignment horizontal="center" vertical="center" wrapText="1"/>
    </xf>
    <xf numFmtId="168" fontId="67" fillId="0" borderId="20" xfId="0" applyNumberFormat="1" applyFont="1" applyFill="1" applyBorder="1" applyAlignment="1">
      <alignment horizontal="center" vertical="center" wrapText="1"/>
    </xf>
    <xf numFmtId="49" fontId="12" fillId="0" borderId="11" xfId="283" applyNumberFormat="1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168" fontId="67" fillId="0" borderId="21" xfId="0" applyNumberFormat="1" applyFont="1" applyFill="1" applyBorder="1" applyAlignment="1">
      <alignment horizontal="center" vertical="center" wrapText="1"/>
    </xf>
    <xf numFmtId="168" fontId="0" fillId="0" borderId="11" xfId="0" applyNumberFormat="1" applyFont="1" applyFill="1" applyBorder="1" applyAlignment="1">
      <alignment horizontal="center" vertical="center"/>
    </xf>
    <xf numFmtId="168" fontId="12" fillId="0" borderId="21" xfId="0" applyNumberFormat="1" applyFont="1" applyFill="1" applyBorder="1" applyAlignment="1">
      <alignment horizontal="center" vertical="center" wrapText="1"/>
    </xf>
    <xf numFmtId="168" fontId="67" fillId="0" borderId="28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68" fontId="67" fillId="0" borderId="10" xfId="0" applyNumberFormat="1" applyFont="1" applyFill="1" applyBorder="1" applyAlignment="1">
      <alignment horizontal="center" vertical="center" wrapText="1"/>
    </xf>
    <xf numFmtId="168" fontId="12" fillId="0" borderId="0" xfId="0" applyNumberFormat="1" applyFont="1" applyFill="1" applyBorder="1"/>
    <xf numFmtId="0" fontId="13" fillId="0" borderId="0" xfId="0" applyFont="1" applyFill="1" applyAlignment="1">
      <alignment vertical="center"/>
    </xf>
    <xf numFmtId="168" fontId="12" fillId="0" borderId="20" xfId="37" applyNumberFormat="1" applyFont="1" applyFill="1" applyBorder="1" applyAlignment="1">
      <alignment horizontal="right" vertical="center" wrapText="1"/>
    </xf>
    <xf numFmtId="168" fontId="12" fillId="0" borderId="10" xfId="0" applyNumberFormat="1" applyFont="1" applyFill="1" applyBorder="1" applyAlignment="1">
      <alignment horizontal="right" vertical="center"/>
    </xf>
    <xf numFmtId="167" fontId="13" fillId="0" borderId="18" xfId="283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 vertical="center"/>
    </xf>
    <xf numFmtId="49" fontId="65" fillId="0" borderId="21" xfId="283" applyNumberFormat="1" applyFont="1" applyFill="1" applyBorder="1" applyAlignment="1">
      <alignment horizontal="center" vertical="center"/>
    </xf>
    <xf numFmtId="168" fontId="13" fillId="0" borderId="10" xfId="0" applyNumberFormat="1" applyFont="1" applyFill="1" applyBorder="1" applyAlignment="1">
      <alignment horizontal="right" vertical="center"/>
    </xf>
    <xf numFmtId="168" fontId="13" fillId="0" borderId="0" xfId="0" applyNumberFormat="1" applyFont="1" applyFill="1" applyAlignment="1">
      <alignment vertical="center"/>
    </xf>
    <xf numFmtId="168" fontId="12" fillId="0" borderId="0" xfId="0" applyNumberFormat="1" applyFont="1" applyFill="1" applyAlignment="1">
      <alignment vertical="center"/>
    </xf>
    <xf numFmtId="0" fontId="76" fillId="0" borderId="18" xfId="37" applyFont="1" applyFill="1" applyBorder="1" applyAlignment="1">
      <alignment horizontal="center" vertical="center" wrapText="1"/>
    </xf>
    <xf numFmtId="49" fontId="65" fillId="0" borderId="11" xfId="0" applyNumberFormat="1" applyFont="1" applyFill="1" applyBorder="1" applyAlignment="1">
      <alignment horizontal="center" vertical="center"/>
    </xf>
    <xf numFmtId="0" fontId="66" fillId="0" borderId="30" xfId="0" applyFont="1" applyFill="1" applyBorder="1" applyAlignment="1">
      <alignment horizontal="center" vertical="center" wrapText="1"/>
    </xf>
    <xf numFmtId="168" fontId="13" fillId="0" borderId="26" xfId="0" applyNumberFormat="1" applyFont="1" applyFill="1" applyBorder="1" applyAlignment="1">
      <alignment horizontal="right" vertical="center" wrapText="1"/>
    </xf>
    <xf numFmtId="168" fontId="65" fillId="0" borderId="26" xfId="37" applyNumberFormat="1" applyFont="1" applyFill="1" applyBorder="1" applyAlignment="1">
      <alignment horizontal="right" vertical="center" wrapText="1"/>
    </xf>
    <xf numFmtId="168" fontId="65" fillId="0" borderId="31" xfId="37" applyNumberFormat="1" applyFont="1" applyFill="1" applyBorder="1" applyAlignment="1">
      <alignment horizontal="right" vertical="center" wrapText="1"/>
    </xf>
    <xf numFmtId="168" fontId="13" fillId="0" borderId="13" xfId="0" applyNumberFormat="1" applyFont="1" applyFill="1" applyBorder="1" applyAlignment="1">
      <alignment horizontal="right" vertical="center"/>
    </xf>
    <xf numFmtId="0" fontId="76" fillId="0" borderId="20" xfId="37" applyFont="1" applyFill="1" applyBorder="1" applyAlignment="1">
      <alignment horizontal="center" vertical="center" wrapText="1"/>
    </xf>
    <xf numFmtId="1" fontId="65" fillId="0" borderId="18" xfId="0" applyNumberFormat="1" applyFont="1" applyFill="1" applyBorder="1" applyAlignment="1">
      <alignment horizontal="right" vertical="center" wrapText="1"/>
    </xf>
    <xf numFmtId="167" fontId="67" fillId="0" borderId="18" xfId="0" applyNumberFormat="1" applyFont="1" applyFill="1" applyBorder="1" applyAlignment="1">
      <alignment horizontal="right" vertical="center" wrapText="1"/>
    </xf>
    <xf numFmtId="1" fontId="67" fillId="0" borderId="18" xfId="0" applyNumberFormat="1" applyFont="1" applyFill="1" applyBorder="1" applyAlignment="1">
      <alignment horizontal="right" vertical="center" wrapText="1"/>
    </xf>
    <xf numFmtId="168" fontId="67" fillId="0" borderId="18" xfId="37" applyNumberFormat="1" applyFont="1" applyFill="1" applyBorder="1" applyAlignment="1">
      <alignment horizontal="right" vertical="center" wrapText="1"/>
    </xf>
    <xf numFmtId="0" fontId="12" fillId="0" borderId="18" xfId="37" applyFont="1" applyFill="1" applyBorder="1" applyAlignment="1">
      <alignment horizontal="right" vertical="center" wrapText="1"/>
    </xf>
    <xf numFmtId="168" fontId="12" fillId="0" borderId="21" xfId="0" applyNumberFormat="1" applyFont="1" applyFill="1" applyBorder="1" applyAlignment="1">
      <alignment horizontal="right" vertical="center" wrapText="1"/>
    </xf>
    <xf numFmtId="168" fontId="67" fillId="0" borderId="21" xfId="37" applyNumberFormat="1" applyFont="1" applyFill="1" applyBorder="1" applyAlignment="1">
      <alignment horizontal="right" vertical="center" wrapText="1"/>
    </xf>
    <xf numFmtId="168" fontId="67" fillId="0" borderId="21" xfId="0" applyNumberFormat="1" applyFont="1" applyFill="1" applyBorder="1" applyAlignment="1">
      <alignment horizontal="right" vertical="center" wrapText="1"/>
    </xf>
    <xf numFmtId="168" fontId="12" fillId="0" borderId="21" xfId="37" applyNumberFormat="1" applyFont="1" applyFill="1" applyBorder="1" applyAlignment="1">
      <alignment horizontal="right" vertical="center" wrapText="1"/>
    </xf>
    <xf numFmtId="0" fontId="12" fillId="0" borderId="21" xfId="37" applyFont="1" applyFill="1" applyBorder="1" applyAlignment="1">
      <alignment horizontal="right" vertical="center" wrapText="1"/>
    </xf>
    <xf numFmtId="168" fontId="12" fillId="0" borderId="11" xfId="0" applyNumberFormat="1" applyFont="1" applyFill="1" applyBorder="1" applyAlignment="1">
      <alignment horizontal="right" vertical="center"/>
    </xf>
    <xf numFmtId="168" fontId="67" fillId="0" borderId="10" xfId="37" applyNumberFormat="1" applyFont="1" applyFill="1" applyBorder="1" applyAlignment="1">
      <alignment horizontal="right" vertical="center" wrapText="1"/>
    </xf>
    <xf numFmtId="168" fontId="67" fillId="0" borderId="10" xfId="0" applyNumberFormat="1" applyFont="1" applyFill="1" applyBorder="1" applyAlignment="1">
      <alignment horizontal="right" vertical="center" wrapText="1"/>
    </xf>
    <xf numFmtId="168" fontId="12" fillId="0" borderId="10" xfId="37" applyNumberFormat="1" applyFont="1" applyFill="1" applyBorder="1" applyAlignment="1">
      <alignment horizontal="right" vertical="center" wrapText="1"/>
    </xf>
    <xf numFmtId="0" fontId="12" fillId="0" borderId="10" xfId="37" applyFont="1" applyFill="1" applyBorder="1" applyAlignment="1">
      <alignment horizontal="right" vertical="center" wrapText="1"/>
    </xf>
    <xf numFmtId="0" fontId="67" fillId="0" borderId="18" xfId="291" applyFont="1" applyFill="1" applyBorder="1" applyAlignment="1">
      <alignment horizontal="center" vertical="center" wrapText="1"/>
    </xf>
    <xf numFmtId="0" fontId="12" fillId="0" borderId="18" xfId="37" applyFont="1" applyFill="1" applyBorder="1" applyAlignment="1">
      <alignment horizontal="center" vertical="center" textRotation="90" wrapText="1"/>
    </xf>
    <xf numFmtId="0" fontId="67" fillId="0" borderId="18" xfId="291" applyFont="1" applyFill="1" applyBorder="1" applyAlignment="1">
      <alignment horizontal="center" vertical="center" textRotation="90" wrapText="1"/>
    </xf>
    <xf numFmtId="0" fontId="67" fillId="0" borderId="18" xfId="291" applyNumberFormat="1" applyFont="1" applyFill="1" applyBorder="1" applyAlignment="1">
      <alignment horizontal="center" vertical="center" textRotation="90" wrapText="1"/>
    </xf>
    <xf numFmtId="0" fontId="67" fillId="0" borderId="18" xfId="291" applyFont="1" applyFill="1" applyBorder="1" applyAlignment="1">
      <alignment horizontal="center" vertical="center"/>
    </xf>
    <xf numFmtId="49" fontId="67" fillId="0" borderId="18" xfId="291" applyNumberFormat="1" applyFont="1" applyFill="1" applyBorder="1" applyAlignment="1">
      <alignment horizontal="center" vertical="center"/>
    </xf>
    <xf numFmtId="0" fontId="67" fillId="0" borderId="18" xfId="291" applyNumberFormat="1" applyFont="1" applyFill="1" applyBorder="1" applyAlignment="1">
      <alignment horizontal="center" vertical="center"/>
    </xf>
    <xf numFmtId="0" fontId="65" fillId="0" borderId="18" xfId="283" applyFont="1" applyFill="1" applyBorder="1" applyAlignment="1">
      <alignment horizontal="center" vertical="center"/>
    </xf>
    <xf numFmtId="0" fontId="13" fillId="0" borderId="18" xfId="37" applyFont="1" applyFill="1" applyBorder="1" applyAlignment="1">
      <alignment horizontal="center" vertical="center" wrapText="1"/>
    </xf>
    <xf numFmtId="1" fontId="13" fillId="0" borderId="18" xfId="37" applyNumberFormat="1" applyFont="1" applyFill="1" applyBorder="1" applyAlignment="1">
      <alignment horizontal="right" vertical="center" wrapText="1"/>
    </xf>
    <xf numFmtId="0" fontId="65" fillId="0" borderId="18" xfId="37" applyFont="1" applyFill="1" applyBorder="1" applyAlignment="1">
      <alignment horizontal="center" vertical="center" wrapText="1"/>
    </xf>
    <xf numFmtId="1" fontId="12" fillId="0" borderId="18" xfId="37" applyNumberFormat="1" applyFont="1" applyFill="1" applyBorder="1" applyAlignment="1">
      <alignment horizontal="right" vertical="center" wrapText="1"/>
    </xf>
    <xf numFmtId="49" fontId="67" fillId="0" borderId="18" xfId="283" applyNumberFormat="1" applyFont="1" applyFill="1" applyBorder="1" applyAlignment="1">
      <alignment horizontal="center" vertical="center"/>
    </xf>
    <xf numFmtId="0" fontId="67" fillId="0" borderId="18" xfId="283" applyFont="1" applyFill="1" applyBorder="1" applyAlignment="1">
      <alignment horizontal="left" vertical="center" wrapText="1"/>
    </xf>
    <xf numFmtId="0" fontId="76" fillId="0" borderId="18" xfId="57" applyFont="1" applyFill="1" applyBorder="1" applyAlignment="1">
      <alignment horizontal="center" vertical="center" wrapText="1"/>
    </xf>
    <xf numFmtId="0" fontId="65" fillId="0" borderId="18" xfId="283" applyFont="1" applyFill="1" applyBorder="1" applyAlignment="1">
      <alignment horizontal="center" wrapText="1"/>
    </xf>
    <xf numFmtId="172" fontId="13" fillId="0" borderId="18" xfId="37" applyNumberFormat="1" applyFont="1" applyFill="1" applyBorder="1" applyAlignment="1">
      <alignment horizontal="right" vertical="center" wrapText="1"/>
    </xf>
    <xf numFmtId="0" fontId="12" fillId="0" borderId="20" xfId="37" applyFont="1" applyFill="1" applyBorder="1" applyAlignment="1">
      <alignment horizontal="right" vertical="center" wrapText="1"/>
    </xf>
    <xf numFmtId="0" fontId="13" fillId="0" borderId="25" xfId="0" applyFont="1" applyFill="1" applyBorder="1" applyAlignment="1">
      <alignment horizontal="center" vertical="center"/>
    </xf>
    <xf numFmtId="0" fontId="13" fillId="0" borderId="10" xfId="37" applyFont="1" applyFill="1" applyBorder="1" applyAlignment="1">
      <alignment horizontal="right" vertical="center" wrapText="1"/>
    </xf>
    <xf numFmtId="168" fontId="13" fillId="0" borderId="10" xfId="37" applyNumberFormat="1" applyFont="1" applyFill="1" applyBorder="1" applyAlignment="1">
      <alignment horizontal="right" vertical="center" wrapText="1"/>
    </xf>
    <xf numFmtId="1" fontId="13" fillId="0" borderId="10" xfId="37" applyNumberFormat="1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center" vertical="center"/>
    </xf>
    <xf numFmtId="1" fontId="65" fillId="0" borderId="10" xfId="37" applyNumberFormat="1" applyFont="1" applyFill="1" applyBorder="1" applyAlignment="1">
      <alignment horizontal="right" vertical="center" wrapText="1"/>
    </xf>
    <xf numFmtId="167" fontId="13" fillId="0" borderId="20" xfId="283" applyNumberFormat="1" applyFont="1" applyFill="1" applyBorder="1" applyAlignment="1">
      <alignment horizontal="center" vertical="center"/>
    </xf>
    <xf numFmtId="49" fontId="76" fillId="0" borderId="10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/>
    </xf>
    <xf numFmtId="168" fontId="38" fillId="0" borderId="10" xfId="0" applyNumberFormat="1" applyFont="1" applyFill="1" applyBorder="1" applyAlignment="1">
      <alignment horizontal="right" vertical="center"/>
    </xf>
    <xf numFmtId="0" fontId="79" fillId="0" borderId="12" xfId="0" applyFont="1" applyFill="1" applyBorder="1" applyAlignment="1">
      <alignment horizontal="center" vertical="center"/>
    </xf>
    <xf numFmtId="0" fontId="76" fillId="0" borderId="18" xfId="37" applyFont="1" applyFill="1" applyBorder="1" applyAlignment="1">
      <alignment horizontal="right" vertical="center" wrapText="1"/>
    </xf>
    <xf numFmtId="0" fontId="76" fillId="0" borderId="10" xfId="37" applyFont="1" applyFill="1" applyBorder="1" applyAlignment="1">
      <alignment horizontal="right" vertical="center" wrapText="1"/>
    </xf>
    <xf numFmtId="49" fontId="76" fillId="0" borderId="26" xfId="283" applyNumberFormat="1" applyFont="1" applyFill="1" applyBorder="1" applyAlignment="1">
      <alignment horizontal="center" vertical="center"/>
    </xf>
    <xf numFmtId="0" fontId="76" fillId="0" borderId="20" xfId="37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right" vertical="center" wrapText="1"/>
    </xf>
    <xf numFmtId="168" fontId="13" fillId="0" borderId="10" xfId="37" applyNumberFormat="1" applyFont="1" applyFill="1" applyBorder="1" applyAlignment="1">
      <alignment horizontal="right" vertical="center"/>
    </xf>
    <xf numFmtId="168" fontId="65" fillId="0" borderId="18" xfId="291" applyNumberFormat="1" applyFont="1" applyFill="1" applyBorder="1" applyAlignment="1">
      <alignment horizontal="right" vertical="center"/>
    </xf>
    <xf numFmtId="1" fontId="13" fillId="0" borderId="18" xfId="0" applyNumberFormat="1" applyFont="1" applyFill="1" applyBorder="1" applyAlignment="1">
      <alignment horizontal="right" vertical="center" wrapText="1"/>
    </xf>
    <xf numFmtId="1" fontId="13" fillId="0" borderId="20" xfId="37" applyNumberFormat="1" applyFont="1" applyFill="1" applyBorder="1" applyAlignment="1">
      <alignment horizontal="right" vertical="center" wrapText="1"/>
    </xf>
    <xf numFmtId="0" fontId="13" fillId="0" borderId="10" xfId="0" applyFont="1" applyFill="1" applyBorder="1" applyAlignment="1">
      <alignment horizontal="right" vertical="center" wrapText="1"/>
    </xf>
    <xf numFmtId="0" fontId="13" fillId="0" borderId="10" xfId="0" applyFont="1" applyFill="1" applyBorder="1" applyAlignment="1">
      <alignment horizontal="right" vertical="center"/>
    </xf>
    <xf numFmtId="0" fontId="13" fillId="0" borderId="20" xfId="37" applyFont="1" applyFill="1" applyBorder="1" applyAlignment="1">
      <alignment horizontal="right" vertical="center" wrapText="1"/>
    </xf>
    <xf numFmtId="0" fontId="13" fillId="0" borderId="18" xfId="0" applyNumberFormat="1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right" vertical="center" wrapText="1"/>
    </xf>
    <xf numFmtId="168" fontId="67" fillId="0" borderId="18" xfId="291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76" fillId="0" borderId="18" xfId="0" applyFont="1" applyFill="1" applyBorder="1" applyAlignment="1">
      <alignment horizontal="right" vertical="center" wrapText="1"/>
    </xf>
    <xf numFmtId="168" fontId="76" fillId="0" borderId="10" xfId="37" applyNumberFormat="1" applyFont="1" applyFill="1" applyBorder="1" applyAlignment="1">
      <alignment horizontal="right" vertical="center"/>
    </xf>
    <xf numFmtId="168" fontId="66" fillId="0" borderId="18" xfId="291" applyNumberFormat="1" applyFont="1" applyFill="1" applyBorder="1" applyAlignment="1">
      <alignment horizontal="right" vertical="center"/>
    </xf>
    <xf numFmtId="168" fontId="76" fillId="0" borderId="18" xfId="0" applyNumberFormat="1" applyFont="1" applyFill="1" applyBorder="1" applyAlignment="1">
      <alignment horizontal="right" vertical="center" wrapText="1"/>
    </xf>
    <xf numFmtId="168" fontId="76" fillId="0" borderId="18" xfId="37" applyNumberFormat="1" applyFont="1" applyFill="1" applyBorder="1" applyAlignment="1">
      <alignment horizontal="right" vertical="center" wrapText="1"/>
    </xf>
    <xf numFmtId="1" fontId="76" fillId="0" borderId="18" xfId="37" applyNumberFormat="1" applyFont="1" applyFill="1" applyBorder="1" applyAlignment="1">
      <alignment horizontal="right" vertical="center" wrapText="1"/>
    </xf>
    <xf numFmtId="0" fontId="76" fillId="0" borderId="20" xfId="37" applyFont="1" applyFill="1" applyBorder="1" applyAlignment="1">
      <alignment horizontal="right" vertical="center" wrapText="1"/>
    </xf>
    <xf numFmtId="0" fontId="76" fillId="0" borderId="10" xfId="0" applyFont="1" applyFill="1" applyBorder="1" applyAlignment="1">
      <alignment horizontal="right" vertical="center"/>
    </xf>
    <xf numFmtId="0" fontId="38" fillId="0" borderId="10" xfId="0" applyFont="1" applyFill="1" applyBorder="1" applyAlignment="1">
      <alignment horizontal="right" vertical="center"/>
    </xf>
    <xf numFmtId="168" fontId="76" fillId="0" borderId="20" xfId="37" applyNumberFormat="1" applyFont="1" applyFill="1" applyBorder="1" applyAlignment="1">
      <alignment horizontal="right" vertical="center" wrapText="1"/>
    </xf>
    <xf numFmtId="168" fontId="66" fillId="0" borderId="18" xfId="37" applyNumberFormat="1" applyFont="1" applyFill="1" applyBorder="1" applyAlignment="1">
      <alignment horizontal="right" vertical="center" wrapText="1"/>
    </xf>
    <xf numFmtId="168" fontId="66" fillId="0" borderId="20" xfId="37" applyNumberFormat="1" applyFont="1" applyFill="1" applyBorder="1" applyAlignment="1">
      <alignment horizontal="right" vertical="center" wrapText="1"/>
    </xf>
    <xf numFmtId="168" fontId="12" fillId="0" borderId="10" xfId="37" applyNumberFormat="1" applyFont="1" applyFill="1" applyBorder="1" applyAlignment="1">
      <alignment horizontal="right" vertical="center"/>
    </xf>
    <xf numFmtId="168" fontId="13" fillId="0" borderId="11" xfId="37" applyNumberFormat="1" applyFont="1" applyFill="1" applyBorder="1" applyAlignment="1">
      <alignment horizontal="right" vertical="center"/>
    </xf>
    <xf numFmtId="0" fontId="13" fillId="0" borderId="21" xfId="0" applyFont="1" applyFill="1" applyBorder="1" applyAlignment="1">
      <alignment horizontal="right" vertical="center" wrapText="1"/>
    </xf>
    <xf numFmtId="168" fontId="65" fillId="0" borderId="21" xfId="291" applyNumberFormat="1" applyFont="1" applyFill="1" applyBorder="1" applyAlignment="1">
      <alignment horizontal="right" vertical="center"/>
    </xf>
    <xf numFmtId="0" fontId="76" fillId="0" borderId="26" xfId="0" applyFont="1" applyFill="1" applyBorder="1" applyAlignment="1">
      <alignment horizontal="right" vertical="center" wrapText="1"/>
    </xf>
    <xf numFmtId="168" fontId="76" fillId="0" borderId="13" xfId="37" applyNumberFormat="1" applyFont="1" applyFill="1" applyBorder="1" applyAlignment="1">
      <alignment horizontal="right" vertical="center"/>
    </xf>
    <xf numFmtId="168" fontId="66" fillId="0" borderId="26" xfId="291" applyNumberFormat="1" applyFont="1" applyFill="1" applyBorder="1" applyAlignment="1">
      <alignment horizontal="right" vertical="center"/>
    </xf>
    <xf numFmtId="0" fontId="13" fillId="0" borderId="10" xfId="37" applyNumberFormat="1" applyFont="1" applyFill="1" applyBorder="1" applyAlignment="1">
      <alignment horizontal="right" vertical="center"/>
    </xf>
    <xf numFmtId="1" fontId="13" fillId="0" borderId="10" xfId="37" applyNumberFormat="1" applyFont="1" applyFill="1" applyBorder="1" applyAlignment="1">
      <alignment horizontal="right" vertical="center"/>
    </xf>
    <xf numFmtId="1" fontId="12" fillId="0" borderId="10" xfId="0" applyNumberFormat="1" applyFont="1" applyFill="1" applyBorder="1" applyAlignment="1">
      <alignment horizontal="right" vertical="center"/>
    </xf>
    <xf numFmtId="0" fontId="12" fillId="0" borderId="10" xfId="37" applyNumberFormat="1" applyFont="1" applyFill="1" applyBorder="1" applyAlignment="1">
      <alignment horizontal="right" vertical="center"/>
    </xf>
    <xf numFmtId="1" fontId="12" fillId="0" borderId="10" xfId="37" applyNumberFormat="1" applyFont="1" applyFill="1" applyBorder="1" applyAlignment="1">
      <alignment horizontal="right" vertical="center"/>
    </xf>
    <xf numFmtId="0" fontId="12" fillId="24" borderId="0" xfId="57" applyFont="1" applyFill="1" applyAlignment="1">
      <alignment vertical="top" wrapText="1"/>
    </xf>
    <xf numFmtId="0" fontId="12" fillId="24" borderId="0" xfId="57" applyFont="1" applyFill="1" applyBorder="1" applyAlignment="1">
      <alignment horizontal="center" vertical="center" wrapText="1"/>
    </xf>
    <xf numFmtId="0" fontId="52" fillId="24" borderId="0" xfId="57" applyFont="1" applyFill="1" applyBorder="1" applyAlignment="1">
      <alignment horizontal="center" vertical="center" wrapText="1"/>
    </xf>
    <xf numFmtId="49" fontId="58" fillId="24" borderId="0" xfId="57" applyNumberFormat="1" applyFont="1" applyFill="1" applyBorder="1" applyAlignment="1">
      <alignment horizontal="center" vertical="center"/>
    </xf>
    <xf numFmtId="171" fontId="12" fillId="0" borderId="0" xfId="57" applyNumberFormat="1" applyFont="1" applyFill="1" applyBorder="1" applyAlignment="1">
      <alignment horizontal="left" vertical="center" wrapText="1"/>
    </xf>
    <xf numFmtId="0" fontId="83" fillId="0" borderId="0" xfId="0" applyFont="1" applyFill="1" applyAlignment="1">
      <alignment horizontal="left" vertical="top" wrapText="1"/>
    </xf>
    <xf numFmtId="0" fontId="12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57" applyFont="1" applyFill="1" applyBorder="1" applyAlignment="1">
      <alignment horizontal="left" vertical="center" wrapText="1"/>
    </xf>
    <xf numFmtId="49" fontId="5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164" fontId="12" fillId="0" borderId="0" xfId="57" applyNumberFormat="1" applyFont="1" applyFill="1" applyBorder="1" applyAlignment="1">
      <alignment horizontal="left" vertical="center" wrapText="1"/>
    </xf>
    <xf numFmtId="0" fontId="84" fillId="0" borderId="0" xfId="0" applyFont="1" applyFill="1" applyAlignment="1">
      <alignment horizontal="left" vertical="top" wrapText="1"/>
    </xf>
    <xf numFmtId="0" fontId="15" fillId="0" borderId="0" xfId="283" applyFill="1"/>
    <xf numFmtId="0" fontId="67" fillId="0" borderId="18" xfId="283" applyFont="1" applyFill="1" applyBorder="1" applyAlignment="1">
      <alignment horizontal="center" vertical="center" textRotation="90" wrapText="1"/>
    </xf>
    <xf numFmtId="0" fontId="67" fillId="0" borderId="18" xfId="283" applyFont="1" applyFill="1" applyBorder="1" applyAlignment="1">
      <alignment horizontal="center" vertical="center" wrapText="1"/>
    </xf>
    <xf numFmtId="0" fontId="73" fillId="0" borderId="18" xfId="283" applyFont="1" applyFill="1" applyBorder="1" applyAlignment="1">
      <alignment horizontal="center" vertical="center" textRotation="90" wrapText="1"/>
    </xf>
    <xf numFmtId="0" fontId="67" fillId="0" borderId="18" xfId="283" applyFont="1" applyFill="1" applyBorder="1" applyAlignment="1">
      <alignment horizontal="center" vertical="center"/>
    </xf>
    <xf numFmtId="0" fontId="67" fillId="0" borderId="18" xfId="283" applyFont="1" applyFill="1" applyBorder="1" applyAlignment="1">
      <alignment horizontal="center"/>
    </xf>
    <xf numFmtId="49" fontId="67" fillId="0" borderId="18" xfId="283" applyNumberFormat="1" applyFont="1" applyFill="1" applyBorder="1" applyAlignment="1">
      <alignment horizontal="center"/>
    </xf>
    <xf numFmtId="0" fontId="67" fillId="0" borderId="0" xfId="283" applyFont="1" applyFill="1"/>
    <xf numFmtId="168" fontId="65" fillId="0" borderId="18" xfId="283" applyNumberFormat="1" applyFont="1" applyFill="1" applyBorder="1" applyAlignment="1">
      <alignment horizontal="right" vertical="center"/>
    </xf>
    <xf numFmtId="4" fontId="13" fillId="0" borderId="18" xfId="283" applyNumberFormat="1" applyFont="1" applyFill="1" applyBorder="1" applyAlignment="1">
      <alignment horizontal="right" vertical="center"/>
    </xf>
    <xf numFmtId="1" fontId="65" fillId="0" borderId="18" xfId="283" applyNumberFormat="1" applyFont="1" applyFill="1" applyBorder="1" applyAlignment="1">
      <alignment horizontal="right" vertical="center"/>
    </xf>
    <xf numFmtId="0" fontId="23" fillId="0" borderId="0" xfId="283" applyFont="1" applyFill="1"/>
    <xf numFmtId="168" fontId="67" fillId="0" borderId="18" xfId="283" applyNumberFormat="1" applyFont="1" applyFill="1" applyBorder="1" applyAlignment="1">
      <alignment horizontal="right" vertical="center"/>
    </xf>
    <xf numFmtId="4" fontId="12" fillId="0" borderId="18" xfId="283" applyNumberFormat="1" applyFont="1" applyFill="1" applyBorder="1" applyAlignment="1">
      <alignment horizontal="right" vertical="center"/>
    </xf>
    <xf numFmtId="168" fontId="12" fillId="0" borderId="13" xfId="0" applyNumberFormat="1" applyFont="1" applyFill="1" applyBorder="1" applyAlignment="1">
      <alignment horizontal="right" vertical="center"/>
    </xf>
    <xf numFmtId="168" fontId="12" fillId="0" borderId="18" xfId="283" applyNumberFormat="1" applyFont="1" applyFill="1" applyBorder="1" applyAlignment="1">
      <alignment horizontal="right" vertical="center"/>
    </xf>
    <xf numFmtId="168" fontId="65" fillId="0" borderId="21" xfId="283" applyNumberFormat="1" applyFont="1" applyFill="1" applyBorder="1" applyAlignment="1">
      <alignment horizontal="right" vertical="center"/>
    </xf>
    <xf numFmtId="4" fontId="13" fillId="0" borderId="21" xfId="283" applyNumberFormat="1" applyFont="1" applyFill="1" applyBorder="1" applyAlignment="1">
      <alignment horizontal="right" vertical="center"/>
    </xf>
    <xf numFmtId="0" fontId="69" fillId="0" borderId="18" xfId="37" applyFont="1" applyFill="1" applyBorder="1" applyAlignment="1">
      <alignment vertical="center" wrapText="1"/>
    </xf>
    <xf numFmtId="168" fontId="65" fillId="0" borderId="10" xfId="283" applyNumberFormat="1" applyFont="1" applyFill="1" applyBorder="1" applyAlignment="1">
      <alignment horizontal="right" vertical="center"/>
    </xf>
    <xf numFmtId="4" fontId="13" fillId="0" borderId="10" xfId="283" applyNumberFormat="1" applyFont="1" applyFill="1" applyBorder="1" applyAlignment="1">
      <alignment horizontal="right" vertical="center"/>
    </xf>
    <xf numFmtId="168" fontId="65" fillId="0" borderId="11" xfId="283" applyNumberFormat="1" applyFont="1" applyFill="1" applyBorder="1" applyAlignment="1">
      <alignment horizontal="right" vertical="center"/>
    </xf>
    <xf numFmtId="4" fontId="13" fillId="0" borderId="11" xfId="283" applyNumberFormat="1" applyFont="1" applyFill="1" applyBorder="1" applyAlignment="1">
      <alignment horizontal="right" vertical="center"/>
    </xf>
    <xf numFmtId="168" fontId="67" fillId="0" borderId="10" xfId="283" applyNumberFormat="1" applyFont="1" applyFill="1" applyBorder="1" applyAlignment="1">
      <alignment horizontal="right" vertical="center"/>
    </xf>
    <xf numFmtId="4" fontId="12" fillId="0" borderId="10" xfId="283" applyNumberFormat="1" applyFont="1" applyFill="1" applyBorder="1" applyAlignment="1">
      <alignment horizontal="right" vertical="center"/>
    </xf>
    <xf numFmtId="49" fontId="12" fillId="0" borderId="29" xfId="283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wrapText="1"/>
    </xf>
    <xf numFmtId="0" fontId="43" fillId="0" borderId="0" xfId="0" applyFont="1" applyFill="1" applyAlignment="1">
      <alignment horizontal="center" vertical="center"/>
    </xf>
    <xf numFmtId="0" fontId="82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168" fontId="12" fillId="0" borderId="10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41" fillId="0" borderId="0" xfId="55" applyFont="1" applyFill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 vertical="top" wrapText="1"/>
    </xf>
    <xf numFmtId="1" fontId="13" fillId="0" borderId="16" xfId="0" applyNumberFormat="1" applyFont="1" applyFill="1" applyBorder="1" applyAlignment="1">
      <alignment horizontal="center" vertical="top"/>
    </xf>
    <xf numFmtId="1" fontId="13" fillId="0" borderId="0" xfId="0" applyNumberFormat="1" applyFont="1" applyFill="1" applyBorder="1" applyAlignment="1">
      <alignment horizontal="center" vertical="top"/>
    </xf>
    <xf numFmtId="0" fontId="40" fillId="0" borderId="0" xfId="0" applyFont="1" applyFill="1" applyBorder="1" applyAlignment="1">
      <alignment horizontal="center"/>
    </xf>
    <xf numFmtId="0" fontId="67" fillId="0" borderId="18" xfId="283" applyFont="1" applyBorder="1" applyAlignment="1">
      <alignment horizontal="center" vertical="center" wrapText="1"/>
    </xf>
    <xf numFmtId="49" fontId="68" fillId="25" borderId="18" xfId="283" applyNumberFormat="1" applyFont="1" applyFill="1" applyBorder="1" applyAlignment="1">
      <alignment horizontal="center" vertical="center" wrapText="1"/>
    </xf>
    <xf numFmtId="0" fontId="68" fillId="24" borderId="18" xfId="283" applyFont="1" applyFill="1" applyBorder="1" applyAlignment="1">
      <alignment horizontal="center" vertical="center" wrapText="1"/>
    </xf>
    <xf numFmtId="0" fontId="67" fillId="0" borderId="18" xfId="283" applyFont="1" applyBorder="1" applyAlignment="1">
      <alignment horizontal="center" vertical="center" textRotation="90" wrapText="1"/>
    </xf>
    <xf numFmtId="0" fontId="67" fillId="24" borderId="18" xfId="283" applyFont="1" applyFill="1" applyBorder="1" applyAlignment="1">
      <alignment horizontal="center" vertical="center" textRotation="90" wrapText="1"/>
    </xf>
    <xf numFmtId="0" fontId="67" fillId="25" borderId="18" xfId="283" applyFont="1" applyFill="1" applyBorder="1" applyAlignment="1">
      <alignment horizontal="center" vertical="center" wrapText="1"/>
    </xf>
    <xf numFmtId="0" fontId="67" fillId="24" borderId="18" xfId="283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49" fontId="68" fillId="0" borderId="18" xfId="283" applyNumberFormat="1" applyFont="1" applyFill="1" applyBorder="1" applyAlignment="1">
      <alignment horizontal="center" vertical="center" wrapText="1"/>
    </xf>
    <xf numFmtId="0" fontId="68" fillId="0" borderId="18" xfId="283" applyFont="1" applyFill="1" applyBorder="1" applyAlignment="1">
      <alignment horizontal="center" vertical="center" wrapText="1"/>
    </xf>
    <xf numFmtId="0" fontId="67" fillId="0" borderId="18" xfId="283" applyFont="1" applyFill="1" applyBorder="1" applyAlignment="1">
      <alignment horizontal="center" vertical="center" textRotation="90" wrapText="1"/>
    </xf>
    <xf numFmtId="0" fontId="67" fillId="0" borderId="18" xfId="283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25" xfId="45" applyFont="1" applyFill="1" applyBorder="1" applyAlignment="1">
      <alignment horizontal="center" vertical="center"/>
    </xf>
    <xf numFmtId="0" fontId="35" fillId="0" borderId="16" xfId="45" applyFont="1" applyFill="1" applyBorder="1" applyAlignment="1">
      <alignment horizontal="center" vertical="center"/>
    </xf>
    <xf numFmtId="0" fontId="13" fillId="0" borderId="16" xfId="46" applyFont="1" applyFill="1" applyBorder="1" applyAlignment="1">
      <alignment horizontal="center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67" fillId="0" borderId="18" xfId="291" applyFont="1" applyFill="1" applyBorder="1" applyAlignment="1">
      <alignment horizontal="center" vertical="center" wrapText="1"/>
    </xf>
    <xf numFmtId="0" fontId="67" fillId="0" borderId="18" xfId="291" applyFont="1" applyFill="1" applyBorder="1" applyAlignment="1">
      <alignment horizontal="center" vertical="center"/>
    </xf>
    <xf numFmtId="0" fontId="12" fillId="0" borderId="18" xfId="291" applyFont="1" applyFill="1" applyBorder="1" applyAlignment="1">
      <alignment horizontal="center" vertical="center" wrapText="1"/>
    </xf>
    <xf numFmtId="0" fontId="37" fillId="0" borderId="0" xfId="55" applyFont="1" applyFill="1"/>
    <xf numFmtId="0" fontId="12" fillId="0" borderId="0" xfId="0" applyFont="1" applyFill="1" applyAlignment="1">
      <alignment horizontal="left" vertical="center" wrapText="1"/>
    </xf>
    <xf numFmtId="0" fontId="42" fillId="0" borderId="0" xfId="55" applyFont="1" applyFill="1" applyAlignment="1">
      <alignment horizontal="center"/>
    </xf>
    <xf numFmtId="0" fontId="49" fillId="0" borderId="0" xfId="44" applyFont="1" applyFill="1" applyBorder="1" applyAlignment="1">
      <alignment horizontal="center"/>
    </xf>
    <xf numFmtId="0" fontId="82" fillId="0" borderId="0" xfId="55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12" fillId="0" borderId="10" xfId="46" applyFont="1" applyFill="1" applyBorder="1" applyAlignment="1">
      <alignment horizontal="center" vertical="center" wrapText="1"/>
    </xf>
    <xf numFmtId="0" fontId="34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 wrapText="1"/>
    </xf>
    <xf numFmtId="0" fontId="12" fillId="0" borderId="10" xfId="46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84" fillId="0" borderId="0" xfId="0" applyFont="1" applyFill="1" applyAlignment="1">
      <alignment horizontal="left" vertical="top" wrapText="1"/>
    </xf>
    <xf numFmtId="0" fontId="85" fillId="0" borderId="0" xfId="0" applyFont="1" applyFill="1" applyAlignment="1">
      <alignment horizontal="left" wrapText="1"/>
    </xf>
    <xf numFmtId="0" fontId="85" fillId="0" borderId="0" xfId="0" applyFont="1" applyFill="1" applyAlignment="1">
      <alignment horizontal="right" wrapText="1"/>
    </xf>
    <xf numFmtId="0" fontId="13" fillId="0" borderId="0" xfId="0" applyFont="1" applyAlignment="1">
      <alignment horizontal="center" wrapText="1"/>
    </xf>
    <xf numFmtId="0" fontId="41" fillId="24" borderId="0" xfId="272" applyFont="1" applyFill="1" applyAlignment="1">
      <alignment horizontal="center" vertical="center"/>
    </xf>
    <xf numFmtId="0" fontId="45" fillId="24" borderId="0" xfId="272" applyFont="1" applyFill="1" applyAlignment="1">
      <alignment horizontal="center" vertical="top"/>
    </xf>
    <xf numFmtId="0" fontId="53" fillId="24" borderId="0" xfId="57" applyFont="1" applyFill="1" applyBorder="1" applyAlignment="1">
      <alignment horizontal="center" vertical="center" wrapText="1"/>
    </xf>
    <xf numFmtId="0" fontId="12" fillId="24" borderId="10" xfId="57" applyFont="1" applyFill="1" applyBorder="1" applyAlignment="1">
      <alignment horizontal="left" vertical="center" wrapText="1"/>
    </xf>
    <xf numFmtId="49" fontId="59" fillId="24" borderId="10" xfId="57" applyNumberFormat="1" applyFont="1" applyFill="1" applyBorder="1" applyAlignment="1">
      <alignment horizontal="center" vertical="center" wrapText="1"/>
    </xf>
    <xf numFmtId="0" fontId="60" fillId="24" borderId="10" xfId="57" applyFont="1" applyFill="1" applyBorder="1" applyAlignment="1">
      <alignment horizontal="center" vertical="center" wrapText="1"/>
    </xf>
  </cellXfs>
  <cellStyles count="292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Excel Built-in Explanatory Text" xfId="284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" xfId="285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Заголовок1" xfId="286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4 3" xfId="290"/>
    <cellStyle name="Обычный 5" xfId="45"/>
    <cellStyle name="Обычный 5 2" xfId="291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7 3" xfId="283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Результат" xfId="287"/>
    <cellStyle name="Результат2" xfId="288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14" xfId="289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92;&#1088;&#1077;&#1084;&#1086;&#1074;&#1072;\AppData\Local\Microsoft\Windows\Temporary%20Internet%20Files\Content.Outlook\ZPR059GE\&#1055;&#1088;.380%20(2020-2024)%20&#1057;&#1046;&#1054;%2027.10.2020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0"/>
      <sheetName val="1-21"/>
      <sheetName val="1-22"/>
      <sheetName val="1-23"/>
      <sheetName val="1-24"/>
      <sheetName val="2"/>
      <sheetName val="3"/>
      <sheetName val="4"/>
      <sheetName val="5"/>
      <sheetName val="6"/>
      <sheetName val="7"/>
      <sheetName val="8"/>
      <sheetName val="9"/>
      <sheetName val="10"/>
      <sheetName val="11.1"/>
      <sheetName val="11.2"/>
      <sheetName val="11.3"/>
      <sheetName val="12"/>
      <sheetName val="13"/>
      <sheetName val="14 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>
        <row r="61">
          <cell r="B61" t="str">
            <v>Модернизация, техническое перевооружение линий электропередачи, всего, в том числе: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90"/>
  <sheetViews>
    <sheetView view="pageBreakPreview" topLeftCell="L1" zoomScale="75" zoomScaleNormal="100" zoomScaleSheetLayoutView="75" workbookViewId="0">
      <selection activeCell="A7" sqref="A7:AN7"/>
    </sheetView>
  </sheetViews>
  <sheetFormatPr defaultRowHeight="15.75" x14ac:dyDescent="0.25"/>
  <cols>
    <col min="1" max="1" width="10.625" style="54" customWidth="1"/>
    <col min="2" max="2" width="67" style="288" customWidth="1"/>
    <col min="3" max="3" width="15.125" style="54" customWidth="1"/>
    <col min="4" max="4" width="7.125" style="54" customWidth="1"/>
    <col min="5" max="5" width="12.625" style="54" customWidth="1"/>
    <col min="6" max="6" width="7.625" style="54" customWidth="1"/>
    <col min="7" max="7" width="11.75" style="49" customWidth="1"/>
    <col min="8" max="8" width="7.625" style="54" customWidth="1"/>
    <col min="9" max="9" width="15.625" style="52" customWidth="1"/>
    <col min="10" max="10" width="16.625" style="49" customWidth="1"/>
    <col min="11" max="11" width="9.125" style="54" customWidth="1"/>
    <col min="12" max="12" width="6.5" style="54" customWidth="1"/>
    <col min="13" max="13" width="8.125" style="54" customWidth="1"/>
    <col min="14" max="14" width="11.125" style="54" customWidth="1"/>
    <col min="15" max="15" width="6" style="54" customWidth="1"/>
    <col min="16" max="16" width="9" style="54" customWidth="1"/>
    <col min="17" max="17" width="6.125" style="54" customWidth="1"/>
    <col min="18" max="18" width="8.75" style="54" customWidth="1"/>
    <col min="19" max="19" width="11" style="54" customWidth="1"/>
    <col min="20" max="20" width="7.875" style="54" customWidth="1"/>
    <col min="21" max="21" width="8.25" style="54" customWidth="1"/>
    <col min="22" max="22" width="6.875" style="54" customWidth="1"/>
    <col min="23" max="23" width="8.75" style="54" customWidth="1"/>
    <col min="24" max="24" width="11.5" style="54" customWidth="1"/>
    <col min="25" max="25" width="7.25" style="54" customWidth="1"/>
    <col min="26" max="26" width="8.25" style="54" customWidth="1"/>
    <col min="27" max="27" width="6.875" style="54" customWidth="1"/>
    <col min="28" max="28" width="9.5" style="54" customWidth="1"/>
    <col min="29" max="29" width="10.5" style="54" customWidth="1"/>
    <col min="30" max="30" width="7.375" style="54" customWidth="1"/>
    <col min="31" max="31" width="11.25" style="54" customWidth="1"/>
    <col min="32" max="32" width="6.125" style="54" customWidth="1"/>
    <col min="33" max="33" width="9" style="54"/>
    <col min="34" max="34" width="12.75" style="54" customWidth="1"/>
    <col min="35" max="35" width="8.375" style="54" customWidth="1"/>
    <col min="36" max="16384" width="9" style="54"/>
  </cols>
  <sheetData>
    <row r="1" spans="1:40" ht="18.75" customHeight="1" x14ac:dyDescent="0.25">
      <c r="B1" s="54"/>
      <c r="AD1" s="25"/>
      <c r="AG1" s="460" t="s">
        <v>546</v>
      </c>
      <c r="AH1" s="460"/>
      <c r="AI1" s="460"/>
      <c r="AJ1" s="460"/>
      <c r="AK1" s="460"/>
      <c r="AL1" s="460"/>
      <c r="AM1" s="460"/>
      <c r="AN1" s="460"/>
    </row>
    <row r="2" spans="1:40" ht="30" customHeight="1" x14ac:dyDescent="0.3">
      <c r="B2" s="54"/>
      <c r="AD2" s="26"/>
      <c r="AG2" s="460"/>
      <c r="AH2" s="460"/>
      <c r="AI2" s="460"/>
      <c r="AJ2" s="460"/>
      <c r="AK2" s="460"/>
      <c r="AL2" s="460"/>
      <c r="AM2" s="460"/>
      <c r="AN2" s="460"/>
    </row>
    <row r="3" spans="1:40" ht="18.75" x14ac:dyDescent="0.25">
      <c r="A3" s="461" t="s">
        <v>140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1"/>
      <c r="AM3" s="461"/>
      <c r="AN3" s="461"/>
    </row>
    <row r="4" spans="1:40" ht="18.75" x14ac:dyDescent="0.25">
      <c r="A4" s="459" t="s">
        <v>141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</row>
    <row r="5" spans="1:40" ht="18.75" x14ac:dyDescent="0.3">
      <c r="A5" s="15"/>
      <c r="B5" s="15"/>
      <c r="C5" s="15"/>
      <c r="D5" s="15"/>
      <c r="E5" s="15"/>
      <c r="F5" s="15"/>
      <c r="G5" s="50"/>
      <c r="H5" s="15"/>
      <c r="I5" s="15"/>
      <c r="J5" s="50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233"/>
      <c r="AA5" s="233"/>
      <c r="AB5" s="233"/>
      <c r="AC5" s="233"/>
      <c r="AD5" s="233"/>
    </row>
    <row r="6" spans="1:40" ht="18.75" x14ac:dyDescent="0.25">
      <c r="A6" s="462" t="s">
        <v>492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/>
      <c r="AF6" s="462"/>
      <c r="AG6" s="462"/>
      <c r="AH6" s="462"/>
      <c r="AI6" s="462"/>
      <c r="AJ6" s="462"/>
      <c r="AK6" s="462"/>
      <c r="AL6" s="462"/>
      <c r="AM6" s="462"/>
      <c r="AN6" s="462"/>
    </row>
    <row r="7" spans="1:40" ht="18.75" customHeight="1" x14ac:dyDescent="0.25">
      <c r="A7" s="463" t="s">
        <v>143</v>
      </c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  <c r="AK7" s="463"/>
      <c r="AL7" s="463"/>
      <c r="AM7" s="463"/>
      <c r="AN7" s="463"/>
    </row>
    <row r="8" spans="1:40" x14ac:dyDescent="0.25">
      <c r="B8" s="54"/>
    </row>
    <row r="9" spans="1:40" ht="67.5" customHeight="1" x14ac:dyDescent="0.25">
      <c r="A9" s="464" t="s">
        <v>69</v>
      </c>
      <c r="B9" s="464" t="s">
        <v>145</v>
      </c>
      <c r="C9" s="464" t="s">
        <v>133</v>
      </c>
      <c r="D9" s="465" t="s">
        <v>70</v>
      </c>
      <c r="E9" s="464" t="s">
        <v>72</v>
      </c>
      <c r="F9" s="464" t="s">
        <v>10</v>
      </c>
      <c r="G9" s="464"/>
      <c r="H9" s="464"/>
      <c r="I9" s="464" t="s">
        <v>23</v>
      </c>
      <c r="J9" s="466" t="s">
        <v>22</v>
      </c>
      <c r="K9" s="464" t="s">
        <v>21</v>
      </c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  <c r="AK9" s="464"/>
      <c r="AL9" s="464"/>
      <c r="AM9" s="464"/>
      <c r="AN9" s="464"/>
    </row>
    <row r="10" spans="1:40" ht="85.5" customHeight="1" x14ac:dyDescent="0.25">
      <c r="A10" s="464"/>
      <c r="B10" s="464"/>
      <c r="C10" s="464"/>
      <c r="D10" s="465"/>
      <c r="E10" s="464"/>
      <c r="F10" s="464" t="s">
        <v>11</v>
      </c>
      <c r="G10" s="464"/>
      <c r="H10" s="464"/>
      <c r="I10" s="464"/>
      <c r="J10" s="466"/>
      <c r="K10" s="464" t="s">
        <v>441</v>
      </c>
      <c r="L10" s="464"/>
      <c r="M10" s="464"/>
      <c r="N10" s="464"/>
      <c r="O10" s="464"/>
      <c r="P10" s="464" t="s">
        <v>503</v>
      </c>
      <c r="Q10" s="464"/>
      <c r="R10" s="464"/>
      <c r="S10" s="464"/>
      <c r="T10" s="464"/>
      <c r="U10" s="464" t="s">
        <v>504</v>
      </c>
      <c r="V10" s="464"/>
      <c r="W10" s="464"/>
      <c r="X10" s="464"/>
      <c r="Y10" s="464"/>
      <c r="Z10" s="464" t="s">
        <v>505</v>
      </c>
      <c r="AA10" s="464"/>
      <c r="AB10" s="464"/>
      <c r="AC10" s="464"/>
      <c r="AD10" s="464"/>
      <c r="AE10" s="464" t="s">
        <v>506</v>
      </c>
      <c r="AF10" s="464"/>
      <c r="AG10" s="464"/>
      <c r="AH10" s="464"/>
      <c r="AI10" s="464"/>
      <c r="AJ10" s="464" t="s">
        <v>144</v>
      </c>
      <c r="AK10" s="464"/>
      <c r="AL10" s="464"/>
      <c r="AM10" s="464"/>
      <c r="AN10" s="464"/>
    </row>
    <row r="11" spans="1:40" ht="130.5" customHeight="1" x14ac:dyDescent="0.25">
      <c r="A11" s="464"/>
      <c r="B11" s="464"/>
      <c r="C11" s="464"/>
      <c r="D11" s="465"/>
      <c r="E11" s="231" t="s">
        <v>128</v>
      </c>
      <c r="F11" s="231" t="s">
        <v>129</v>
      </c>
      <c r="G11" s="51" t="s">
        <v>7</v>
      </c>
      <c r="H11" s="231" t="s">
        <v>6</v>
      </c>
      <c r="I11" s="231" t="s">
        <v>11</v>
      </c>
      <c r="J11" s="51" t="s">
        <v>234</v>
      </c>
      <c r="K11" s="231" t="s">
        <v>16</v>
      </c>
      <c r="L11" s="231" t="s">
        <v>14</v>
      </c>
      <c r="M11" s="231" t="s">
        <v>134</v>
      </c>
      <c r="N11" s="231" t="s">
        <v>132</v>
      </c>
      <c r="O11" s="231" t="s">
        <v>15</v>
      </c>
      <c r="P11" s="231" t="s">
        <v>16</v>
      </c>
      <c r="Q11" s="231" t="s">
        <v>14</v>
      </c>
      <c r="R11" s="231" t="s">
        <v>134</v>
      </c>
      <c r="S11" s="231" t="s">
        <v>132</v>
      </c>
      <c r="T11" s="231" t="s">
        <v>15</v>
      </c>
      <c r="U11" s="231" t="s">
        <v>16</v>
      </c>
      <c r="V11" s="231" t="s">
        <v>14</v>
      </c>
      <c r="W11" s="231" t="s">
        <v>134</v>
      </c>
      <c r="X11" s="231" t="s">
        <v>132</v>
      </c>
      <c r="Y11" s="231" t="s">
        <v>15</v>
      </c>
      <c r="Z11" s="231" t="s">
        <v>16</v>
      </c>
      <c r="AA11" s="231" t="s">
        <v>14</v>
      </c>
      <c r="AB11" s="231" t="s">
        <v>134</v>
      </c>
      <c r="AC11" s="231" t="s">
        <v>132</v>
      </c>
      <c r="AD11" s="231" t="s">
        <v>15</v>
      </c>
      <c r="AE11" s="231" t="s">
        <v>16</v>
      </c>
      <c r="AF11" s="231" t="s">
        <v>14</v>
      </c>
      <c r="AG11" s="231" t="s">
        <v>134</v>
      </c>
      <c r="AH11" s="231" t="s">
        <v>132</v>
      </c>
      <c r="AI11" s="231" t="s">
        <v>15</v>
      </c>
      <c r="AJ11" s="231" t="s">
        <v>16</v>
      </c>
      <c r="AK11" s="231" t="s">
        <v>14</v>
      </c>
      <c r="AL11" s="231" t="s">
        <v>134</v>
      </c>
      <c r="AM11" s="231" t="s">
        <v>132</v>
      </c>
      <c r="AN11" s="231" t="s">
        <v>15</v>
      </c>
    </row>
    <row r="12" spans="1:40" ht="19.5" customHeight="1" x14ac:dyDescent="0.25">
      <c r="A12" s="228">
        <v>1</v>
      </c>
      <c r="B12" s="250">
        <v>2</v>
      </c>
      <c r="C12" s="228">
        <v>3</v>
      </c>
      <c r="D12" s="228">
        <v>4</v>
      </c>
      <c r="E12" s="55">
        <v>5</v>
      </c>
      <c r="F12" s="228">
        <v>6</v>
      </c>
      <c r="G12" s="107">
        <v>7</v>
      </c>
      <c r="H12" s="107">
        <v>8</v>
      </c>
      <c r="I12" s="107">
        <v>9</v>
      </c>
      <c r="J12" s="107">
        <v>10</v>
      </c>
      <c r="K12" s="13" t="s">
        <v>192</v>
      </c>
      <c r="L12" s="13" t="s">
        <v>193</v>
      </c>
      <c r="M12" s="13" t="s">
        <v>194</v>
      </c>
      <c r="N12" s="13" t="s">
        <v>195</v>
      </c>
      <c r="O12" s="13" t="s">
        <v>196</v>
      </c>
      <c r="P12" s="13" t="s">
        <v>197</v>
      </c>
      <c r="Q12" s="13" t="s">
        <v>198</v>
      </c>
      <c r="R12" s="13" t="s">
        <v>199</v>
      </c>
      <c r="S12" s="13" t="s">
        <v>200</v>
      </c>
      <c r="T12" s="13" t="s">
        <v>201</v>
      </c>
      <c r="U12" s="13" t="s">
        <v>202</v>
      </c>
      <c r="V12" s="13" t="s">
        <v>203</v>
      </c>
      <c r="W12" s="13" t="s">
        <v>204</v>
      </c>
      <c r="X12" s="13" t="s">
        <v>205</v>
      </c>
      <c r="Y12" s="13" t="s">
        <v>206</v>
      </c>
      <c r="Z12" s="228">
        <v>12</v>
      </c>
      <c r="AA12" s="228">
        <v>13</v>
      </c>
      <c r="AB12" s="228">
        <v>14</v>
      </c>
      <c r="AC12" s="228">
        <v>15</v>
      </c>
      <c r="AD12" s="228">
        <v>16</v>
      </c>
      <c r="AE12" s="228">
        <v>17</v>
      </c>
      <c r="AF12" s="228">
        <v>18</v>
      </c>
      <c r="AG12" s="228">
        <v>19</v>
      </c>
      <c r="AH12" s="228">
        <v>20</v>
      </c>
      <c r="AI12" s="228">
        <v>21</v>
      </c>
      <c r="AJ12" s="228">
        <v>21</v>
      </c>
      <c r="AK12" s="228">
        <v>21</v>
      </c>
      <c r="AL12" s="228">
        <v>21</v>
      </c>
      <c r="AM12" s="228">
        <v>21</v>
      </c>
      <c r="AN12" s="228">
        <v>21</v>
      </c>
    </row>
    <row r="13" spans="1:40" ht="35.25" customHeight="1" x14ac:dyDescent="0.25">
      <c r="A13" s="251" t="s">
        <v>430</v>
      </c>
      <c r="B13" s="158" t="s">
        <v>331</v>
      </c>
      <c r="C13" s="123" t="s">
        <v>332</v>
      </c>
      <c r="D13" s="135" t="s">
        <v>332</v>
      </c>
      <c r="E13" s="123" t="s">
        <v>332</v>
      </c>
      <c r="F13" s="123" t="s">
        <v>332</v>
      </c>
      <c r="G13" s="135">
        <f>SUM(G14:G19)</f>
        <v>28.49</v>
      </c>
      <c r="H13" s="135">
        <f t="shared" ref="H13:H14" si="0">H20</f>
        <v>0</v>
      </c>
      <c r="I13" s="135">
        <f>SUM(I14:I19)</f>
        <v>28.49</v>
      </c>
      <c r="J13" s="135">
        <f>SUM(J14:J19)</f>
        <v>28.49</v>
      </c>
      <c r="K13" s="135">
        <f t="shared" ref="K13:AN13" si="1">SUM(K14:K19)</f>
        <v>6.8780000000000001</v>
      </c>
      <c r="L13" s="135">
        <f t="shared" si="1"/>
        <v>0</v>
      </c>
      <c r="M13" s="135">
        <f t="shared" si="1"/>
        <v>0</v>
      </c>
      <c r="N13" s="135">
        <f t="shared" si="1"/>
        <v>6.8780000000000001</v>
      </c>
      <c r="O13" s="135">
        <f t="shared" si="1"/>
        <v>0</v>
      </c>
      <c r="P13" s="135">
        <f t="shared" si="1"/>
        <v>6.5250000000000004</v>
      </c>
      <c r="Q13" s="135">
        <f t="shared" si="1"/>
        <v>0</v>
      </c>
      <c r="R13" s="135">
        <f t="shared" si="1"/>
        <v>0</v>
      </c>
      <c r="S13" s="135">
        <f t="shared" si="1"/>
        <v>6.5250000000000004</v>
      </c>
      <c r="T13" s="135">
        <f t="shared" si="1"/>
        <v>0</v>
      </c>
      <c r="U13" s="135">
        <f t="shared" si="1"/>
        <v>5.9740000000000002</v>
      </c>
      <c r="V13" s="135">
        <f t="shared" si="1"/>
        <v>0</v>
      </c>
      <c r="W13" s="135">
        <f t="shared" si="1"/>
        <v>0</v>
      </c>
      <c r="X13" s="135">
        <f t="shared" si="1"/>
        <v>5.9740000000000002</v>
      </c>
      <c r="Y13" s="135">
        <f t="shared" si="1"/>
        <v>0</v>
      </c>
      <c r="Z13" s="135">
        <f t="shared" si="1"/>
        <v>4.42</v>
      </c>
      <c r="AA13" s="135">
        <f t="shared" si="1"/>
        <v>0</v>
      </c>
      <c r="AB13" s="135">
        <f t="shared" si="1"/>
        <v>0</v>
      </c>
      <c r="AC13" s="135">
        <f t="shared" si="1"/>
        <v>4.42</v>
      </c>
      <c r="AD13" s="135">
        <f t="shared" si="1"/>
        <v>0</v>
      </c>
      <c r="AE13" s="135">
        <f t="shared" si="1"/>
        <v>4.6929999999999996</v>
      </c>
      <c r="AF13" s="135">
        <f t="shared" si="1"/>
        <v>0</v>
      </c>
      <c r="AG13" s="135">
        <f t="shared" si="1"/>
        <v>0</v>
      </c>
      <c r="AH13" s="135">
        <f t="shared" si="1"/>
        <v>4.6929999999999996</v>
      </c>
      <c r="AI13" s="135">
        <f t="shared" si="1"/>
        <v>0</v>
      </c>
      <c r="AJ13" s="135">
        <f t="shared" si="1"/>
        <v>28.49</v>
      </c>
      <c r="AK13" s="135">
        <f t="shared" si="1"/>
        <v>0</v>
      </c>
      <c r="AL13" s="135">
        <f t="shared" si="1"/>
        <v>0</v>
      </c>
      <c r="AM13" s="135">
        <f t="shared" si="1"/>
        <v>28.49</v>
      </c>
      <c r="AN13" s="135">
        <f t="shared" si="1"/>
        <v>0</v>
      </c>
    </row>
    <row r="14" spans="1:40" s="192" customFormat="1" ht="32.25" customHeight="1" x14ac:dyDescent="0.25">
      <c r="A14" s="252" t="s">
        <v>333</v>
      </c>
      <c r="B14" s="120" t="s">
        <v>334</v>
      </c>
      <c r="C14" s="121" t="s">
        <v>332</v>
      </c>
      <c r="D14" s="122" t="s">
        <v>332</v>
      </c>
      <c r="E14" s="121" t="s">
        <v>332</v>
      </c>
      <c r="F14" s="123" t="s">
        <v>332</v>
      </c>
      <c r="G14" s="135">
        <f>G21</f>
        <v>0</v>
      </c>
      <c r="H14" s="135" t="str">
        <f t="shared" si="0"/>
        <v>нд</v>
      </c>
      <c r="I14" s="135">
        <f>I21</f>
        <v>0</v>
      </c>
      <c r="J14" s="135">
        <f>J21</f>
        <v>0</v>
      </c>
      <c r="K14" s="135">
        <f t="shared" ref="K14:AN14" si="2">K21</f>
        <v>0</v>
      </c>
      <c r="L14" s="135">
        <f t="shared" si="2"/>
        <v>0</v>
      </c>
      <c r="M14" s="135">
        <f t="shared" si="2"/>
        <v>0</v>
      </c>
      <c r="N14" s="135">
        <f t="shared" si="2"/>
        <v>0</v>
      </c>
      <c r="O14" s="135">
        <f t="shared" si="2"/>
        <v>0</v>
      </c>
      <c r="P14" s="135">
        <f t="shared" si="2"/>
        <v>0</v>
      </c>
      <c r="Q14" s="135">
        <f t="shared" si="2"/>
        <v>0</v>
      </c>
      <c r="R14" s="135">
        <f t="shared" si="2"/>
        <v>0</v>
      </c>
      <c r="S14" s="135">
        <f t="shared" si="2"/>
        <v>0</v>
      </c>
      <c r="T14" s="135">
        <f t="shared" si="2"/>
        <v>0</v>
      </c>
      <c r="U14" s="135">
        <f t="shared" si="2"/>
        <v>0</v>
      </c>
      <c r="V14" s="135">
        <f t="shared" si="2"/>
        <v>0</v>
      </c>
      <c r="W14" s="135">
        <f t="shared" si="2"/>
        <v>0</v>
      </c>
      <c r="X14" s="135">
        <f t="shared" si="2"/>
        <v>0</v>
      </c>
      <c r="Y14" s="135">
        <f t="shared" si="2"/>
        <v>0</v>
      </c>
      <c r="Z14" s="135">
        <f t="shared" si="2"/>
        <v>0</v>
      </c>
      <c r="AA14" s="135">
        <f t="shared" si="2"/>
        <v>0</v>
      </c>
      <c r="AB14" s="135">
        <f t="shared" si="2"/>
        <v>0</v>
      </c>
      <c r="AC14" s="135">
        <f t="shared" si="2"/>
        <v>0</v>
      </c>
      <c r="AD14" s="135">
        <f t="shared" si="2"/>
        <v>0</v>
      </c>
      <c r="AE14" s="135">
        <f t="shared" si="2"/>
        <v>0</v>
      </c>
      <c r="AF14" s="135">
        <f t="shared" si="2"/>
        <v>0</v>
      </c>
      <c r="AG14" s="135">
        <f t="shared" si="2"/>
        <v>0</v>
      </c>
      <c r="AH14" s="135">
        <f t="shared" si="2"/>
        <v>0</v>
      </c>
      <c r="AI14" s="135">
        <f t="shared" si="2"/>
        <v>0</v>
      </c>
      <c r="AJ14" s="135">
        <f t="shared" si="2"/>
        <v>0</v>
      </c>
      <c r="AK14" s="135">
        <f t="shared" si="2"/>
        <v>0</v>
      </c>
      <c r="AL14" s="135">
        <f t="shared" si="2"/>
        <v>0</v>
      </c>
      <c r="AM14" s="135">
        <f t="shared" si="2"/>
        <v>0</v>
      </c>
      <c r="AN14" s="135">
        <f t="shared" si="2"/>
        <v>0</v>
      </c>
    </row>
    <row r="15" spans="1:40" ht="31.5" customHeight="1" x14ac:dyDescent="0.25">
      <c r="A15" s="119" t="s">
        <v>335</v>
      </c>
      <c r="B15" s="253" t="s">
        <v>336</v>
      </c>
      <c r="C15" s="121" t="s">
        <v>332</v>
      </c>
      <c r="D15" s="122" t="s">
        <v>332</v>
      </c>
      <c r="E15" s="121" t="s">
        <v>332</v>
      </c>
      <c r="F15" s="123" t="s">
        <v>332</v>
      </c>
      <c r="G15" s="135">
        <f>G37</f>
        <v>19.655999999999999</v>
      </c>
      <c r="H15" s="135" t="str">
        <f t="shared" ref="H15" si="3">H37</f>
        <v>нд</v>
      </c>
      <c r="I15" s="135">
        <f>I37</f>
        <v>19.655999999999999</v>
      </c>
      <c r="J15" s="135">
        <f>J37</f>
        <v>19.655999999999999</v>
      </c>
      <c r="K15" s="135">
        <f t="shared" ref="K15:AN15" si="4">K37</f>
        <v>2.0499999999999998</v>
      </c>
      <c r="L15" s="135">
        <f t="shared" si="4"/>
        <v>0</v>
      </c>
      <c r="M15" s="135">
        <f t="shared" si="4"/>
        <v>0</v>
      </c>
      <c r="N15" s="135">
        <f t="shared" si="4"/>
        <v>2.0499999999999998</v>
      </c>
      <c r="O15" s="135">
        <f t="shared" si="4"/>
        <v>0</v>
      </c>
      <c r="P15" s="135">
        <f t="shared" si="4"/>
        <v>4.3420000000000005</v>
      </c>
      <c r="Q15" s="135">
        <f t="shared" si="4"/>
        <v>0</v>
      </c>
      <c r="R15" s="135">
        <f t="shared" si="4"/>
        <v>0</v>
      </c>
      <c r="S15" s="135">
        <f t="shared" si="4"/>
        <v>4.3420000000000005</v>
      </c>
      <c r="T15" s="135">
        <f t="shared" si="4"/>
        <v>0</v>
      </c>
      <c r="U15" s="135">
        <f t="shared" si="4"/>
        <v>4.1509999999999998</v>
      </c>
      <c r="V15" s="135">
        <f t="shared" si="4"/>
        <v>0</v>
      </c>
      <c r="W15" s="135">
        <f t="shared" si="4"/>
        <v>0</v>
      </c>
      <c r="X15" s="135">
        <f t="shared" si="4"/>
        <v>4.1509999999999998</v>
      </c>
      <c r="Y15" s="135">
        <f t="shared" si="4"/>
        <v>0</v>
      </c>
      <c r="Z15" s="135">
        <f t="shared" si="4"/>
        <v>4.42</v>
      </c>
      <c r="AA15" s="135">
        <f t="shared" si="4"/>
        <v>0</v>
      </c>
      <c r="AB15" s="135">
        <f t="shared" si="4"/>
        <v>0</v>
      </c>
      <c r="AC15" s="135">
        <f t="shared" si="4"/>
        <v>4.42</v>
      </c>
      <c r="AD15" s="135">
        <f t="shared" si="4"/>
        <v>0</v>
      </c>
      <c r="AE15" s="135">
        <f t="shared" si="4"/>
        <v>4.6929999999999996</v>
      </c>
      <c r="AF15" s="135">
        <f t="shared" si="4"/>
        <v>0</v>
      </c>
      <c r="AG15" s="135">
        <f t="shared" si="4"/>
        <v>0</v>
      </c>
      <c r="AH15" s="135">
        <f t="shared" si="4"/>
        <v>4.6929999999999996</v>
      </c>
      <c r="AI15" s="135">
        <f t="shared" si="4"/>
        <v>0</v>
      </c>
      <c r="AJ15" s="135">
        <f t="shared" si="4"/>
        <v>19.655999999999999</v>
      </c>
      <c r="AK15" s="135">
        <f t="shared" si="4"/>
        <v>0</v>
      </c>
      <c r="AL15" s="135">
        <f t="shared" si="4"/>
        <v>0</v>
      </c>
      <c r="AM15" s="135">
        <f t="shared" si="4"/>
        <v>19.655999999999999</v>
      </c>
      <c r="AN15" s="135" t="str">
        <f t="shared" si="4"/>
        <v>нд</v>
      </c>
    </row>
    <row r="16" spans="1:40" s="192" customFormat="1" ht="44.25" customHeight="1" x14ac:dyDescent="0.25">
      <c r="A16" s="119" t="s">
        <v>337</v>
      </c>
      <c r="B16" s="253" t="s">
        <v>338</v>
      </c>
      <c r="C16" s="121" t="s">
        <v>332</v>
      </c>
      <c r="D16" s="122" t="s">
        <v>332</v>
      </c>
      <c r="E16" s="121" t="s">
        <v>332</v>
      </c>
      <c r="F16" s="123" t="s">
        <v>332</v>
      </c>
      <c r="G16" s="123" t="str">
        <f>G68</f>
        <v>нд</v>
      </c>
      <c r="H16" s="123" t="s">
        <v>332</v>
      </c>
      <c r="I16" s="135">
        <f>I68</f>
        <v>0</v>
      </c>
      <c r="J16" s="135">
        <f>J68</f>
        <v>0</v>
      </c>
      <c r="K16" s="135">
        <f t="shared" ref="K16:AN16" si="5">K68</f>
        <v>0</v>
      </c>
      <c r="L16" s="135">
        <f t="shared" si="5"/>
        <v>0</v>
      </c>
      <c r="M16" s="135">
        <f t="shared" si="5"/>
        <v>0</v>
      </c>
      <c r="N16" s="135">
        <f t="shared" si="5"/>
        <v>0</v>
      </c>
      <c r="O16" s="135">
        <f t="shared" si="5"/>
        <v>0</v>
      </c>
      <c r="P16" s="135">
        <f t="shared" si="5"/>
        <v>0</v>
      </c>
      <c r="Q16" s="135">
        <f t="shared" si="5"/>
        <v>0</v>
      </c>
      <c r="R16" s="135">
        <f t="shared" si="5"/>
        <v>0</v>
      </c>
      <c r="S16" s="135">
        <f t="shared" si="5"/>
        <v>0</v>
      </c>
      <c r="T16" s="135">
        <f t="shared" si="5"/>
        <v>0</v>
      </c>
      <c r="U16" s="135">
        <f t="shared" si="5"/>
        <v>0</v>
      </c>
      <c r="V16" s="135">
        <f t="shared" si="5"/>
        <v>0</v>
      </c>
      <c r="W16" s="135">
        <f t="shared" si="5"/>
        <v>0</v>
      </c>
      <c r="X16" s="135">
        <f t="shared" si="5"/>
        <v>0</v>
      </c>
      <c r="Y16" s="135">
        <f t="shared" si="5"/>
        <v>0</v>
      </c>
      <c r="Z16" s="135">
        <f t="shared" si="5"/>
        <v>0</v>
      </c>
      <c r="AA16" s="135">
        <f t="shared" si="5"/>
        <v>0</v>
      </c>
      <c r="AB16" s="135">
        <f t="shared" si="5"/>
        <v>0</v>
      </c>
      <c r="AC16" s="135">
        <f t="shared" si="5"/>
        <v>0</v>
      </c>
      <c r="AD16" s="135">
        <f t="shared" si="5"/>
        <v>0</v>
      </c>
      <c r="AE16" s="135">
        <f t="shared" si="5"/>
        <v>0</v>
      </c>
      <c r="AF16" s="135">
        <f t="shared" si="5"/>
        <v>0</v>
      </c>
      <c r="AG16" s="135">
        <f t="shared" si="5"/>
        <v>0</v>
      </c>
      <c r="AH16" s="135">
        <f t="shared" si="5"/>
        <v>0</v>
      </c>
      <c r="AI16" s="135">
        <f t="shared" si="5"/>
        <v>0</v>
      </c>
      <c r="AJ16" s="135">
        <f t="shared" si="5"/>
        <v>0</v>
      </c>
      <c r="AK16" s="135">
        <f t="shared" si="5"/>
        <v>0</v>
      </c>
      <c r="AL16" s="135">
        <f t="shared" si="5"/>
        <v>0</v>
      </c>
      <c r="AM16" s="135">
        <f t="shared" si="5"/>
        <v>0</v>
      </c>
      <c r="AN16" s="135">
        <f t="shared" si="5"/>
        <v>0</v>
      </c>
    </row>
    <row r="17" spans="1:40" s="192" customFormat="1" ht="27" customHeight="1" x14ac:dyDescent="0.25">
      <c r="A17" s="119" t="s">
        <v>339</v>
      </c>
      <c r="B17" s="120" t="s">
        <v>340</v>
      </c>
      <c r="C17" s="121" t="s">
        <v>332</v>
      </c>
      <c r="D17" s="122" t="s">
        <v>332</v>
      </c>
      <c r="E17" s="121" t="s">
        <v>332</v>
      </c>
      <c r="F17" s="123" t="s">
        <v>332</v>
      </c>
      <c r="G17" s="122">
        <f>G71</f>
        <v>0.72400000000000009</v>
      </c>
      <c r="H17" s="121" t="s">
        <v>332</v>
      </c>
      <c r="I17" s="122">
        <f>I71</f>
        <v>0.72400000000000009</v>
      </c>
      <c r="J17" s="122">
        <f>J71</f>
        <v>0.72400000000000009</v>
      </c>
      <c r="K17" s="122">
        <f t="shared" ref="K17:AN17" si="6">K71</f>
        <v>0.72400000000000009</v>
      </c>
      <c r="L17" s="122">
        <f t="shared" si="6"/>
        <v>0</v>
      </c>
      <c r="M17" s="122">
        <f t="shared" si="6"/>
        <v>0</v>
      </c>
      <c r="N17" s="122">
        <f t="shared" si="6"/>
        <v>0.72400000000000009</v>
      </c>
      <c r="O17" s="122">
        <f t="shared" si="6"/>
        <v>0</v>
      </c>
      <c r="P17" s="122">
        <f t="shared" si="6"/>
        <v>0</v>
      </c>
      <c r="Q17" s="122">
        <f t="shared" si="6"/>
        <v>0</v>
      </c>
      <c r="R17" s="122">
        <f t="shared" si="6"/>
        <v>0</v>
      </c>
      <c r="S17" s="122">
        <f t="shared" si="6"/>
        <v>0</v>
      </c>
      <c r="T17" s="122">
        <f t="shared" si="6"/>
        <v>0</v>
      </c>
      <c r="U17" s="122">
        <f t="shared" si="6"/>
        <v>0</v>
      </c>
      <c r="V17" s="122">
        <f t="shared" si="6"/>
        <v>0</v>
      </c>
      <c r="W17" s="122">
        <f t="shared" si="6"/>
        <v>0</v>
      </c>
      <c r="X17" s="122">
        <f t="shared" si="6"/>
        <v>0</v>
      </c>
      <c r="Y17" s="122">
        <f t="shared" si="6"/>
        <v>0</v>
      </c>
      <c r="Z17" s="122">
        <f t="shared" si="6"/>
        <v>0</v>
      </c>
      <c r="AA17" s="122">
        <f t="shared" si="6"/>
        <v>0</v>
      </c>
      <c r="AB17" s="122">
        <f t="shared" si="6"/>
        <v>0</v>
      </c>
      <c r="AC17" s="122">
        <f t="shared" si="6"/>
        <v>0</v>
      </c>
      <c r="AD17" s="122">
        <f t="shared" si="6"/>
        <v>0</v>
      </c>
      <c r="AE17" s="122">
        <f t="shared" si="6"/>
        <v>0</v>
      </c>
      <c r="AF17" s="122">
        <f t="shared" si="6"/>
        <v>0</v>
      </c>
      <c r="AG17" s="122">
        <f t="shared" si="6"/>
        <v>0</v>
      </c>
      <c r="AH17" s="122">
        <f t="shared" si="6"/>
        <v>0</v>
      </c>
      <c r="AI17" s="122">
        <f t="shared" si="6"/>
        <v>0</v>
      </c>
      <c r="AJ17" s="122">
        <f t="shared" si="6"/>
        <v>0.72400000000000009</v>
      </c>
      <c r="AK17" s="122">
        <f t="shared" si="6"/>
        <v>0</v>
      </c>
      <c r="AL17" s="122">
        <f t="shared" si="6"/>
        <v>0</v>
      </c>
      <c r="AM17" s="122">
        <f t="shared" si="6"/>
        <v>0.72400000000000009</v>
      </c>
      <c r="AN17" s="122">
        <f t="shared" si="6"/>
        <v>0</v>
      </c>
    </row>
    <row r="18" spans="1:40" s="192" customFormat="1" ht="34.5" customHeight="1" x14ac:dyDescent="0.25">
      <c r="A18" s="119" t="s">
        <v>341</v>
      </c>
      <c r="B18" s="120" t="s">
        <v>342</v>
      </c>
      <c r="C18" s="121" t="s">
        <v>332</v>
      </c>
      <c r="D18" s="122" t="s">
        <v>332</v>
      </c>
      <c r="E18" s="121" t="s">
        <v>332</v>
      </c>
      <c r="F18" s="123" t="s">
        <v>332</v>
      </c>
      <c r="G18" s="135" t="str">
        <f>G74</f>
        <v>нд</v>
      </c>
      <c r="H18" s="123" t="s">
        <v>332</v>
      </c>
      <c r="I18" s="135">
        <f>I74</f>
        <v>0</v>
      </c>
      <c r="J18" s="135">
        <f>J74</f>
        <v>0</v>
      </c>
      <c r="K18" s="135">
        <f t="shared" ref="K18:AN18" si="7">K74</f>
        <v>0</v>
      </c>
      <c r="L18" s="135">
        <f t="shared" si="7"/>
        <v>0</v>
      </c>
      <c r="M18" s="135">
        <f t="shared" si="7"/>
        <v>0</v>
      </c>
      <c r="N18" s="135">
        <f t="shared" si="7"/>
        <v>0</v>
      </c>
      <c r="O18" s="135">
        <f t="shared" si="7"/>
        <v>0</v>
      </c>
      <c r="P18" s="135">
        <f t="shared" si="7"/>
        <v>0</v>
      </c>
      <c r="Q18" s="135">
        <f t="shared" si="7"/>
        <v>0</v>
      </c>
      <c r="R18" s="135">
        <f t="shared" si="7"/>
        <v>0</v>
      </c>
      <c r="S18" s="135">
        <f t="shared" si="7"/>
        <v>0</v>
      </c>
      <c r="T18" s="135">
        <f t="shared" si="7"/>
        <v>0</v>
      </c>
      <c r="U18" s="135">
        <f t="shared" si="7"/>
        <v>0</v>
      </c>
      <c r="V18" s="135">
        <f t="shared" si="7"/>
        <v>0</v>
      </c>
      <c r="W18" s="135">
        <f t="shared" si="7"/>
        <v>0</v>
      </c>
      <c r="X18" s="135">
        <f t="shared" si="7"/>
        <v>0</v>
      </c>
      <c r="Y18" s="135">
        <f t="shared" si="7"/>
        <v>0</v>
      </c>
      <c r="Z18" s="135">
        <f t="shared" si="7"/>
        <v>0</v>
      </c>
      <c r="AA18" s="135">
        <f t="shared" si="7"/>
        <v>0</v>
      </c>
      <c r="AB18" s="135">
        <f t="shared" si="7"/>
        <v>0</v>
      </c>
      <c r="AC18" s="135">
        <f t="shared" si="7"/>
        <v>0</v>
      </c>
      <c r="AD18" s="135">
        <f t="shared" si="7"/>
        <v>0</v>
      </c>
      <c r="AE18" s="135">
        <f t="shared" si="7"/>
        <v>0</v>
      </c>
      <c r="AF18" s="135">
        <f t="shared" si="7"/>
        <v>0</v>
      </c>
      <c r="AG18" s="135">
        <f t="shared" si="7"/>
        <v>0</v>
      </c>
      <c r="AH18" s="135">
        <f t="shared" si="7"/>
        <v>0</v>
      </c>
      <c r="AI18" s="135">
        <f t="shared" si="7"/>
        <v>0</v>
      </c>
      <c r="AJ18" s="135">
        <f t="shared" si="7"/>
        <v>0</v>
      </c>
      <c r="AK18" s="135">
        <f t="shared" si="7"/>
        <v>0</v>
      </c>
      <c r="AL18" s="135">
        <f t="shared" si="7"/>
        <v>0</v>
      </c>
      <c r="AM18" s="135">
        <f t="shared" si="7"/>
        <v>0</v>
      </c>
      <c r="AN18" s="135">
        <f t="shared" si="7"/>
        <v>0</v>
      </c>
    </row>
    <row r="19" spans="1:40" ht="27.75" customHeight="1" x14ac:dyDescent="0.25">
      <c r="A19" s="119" t="s">
        <v>343</v>
      </c>
      <c r="B19" s="120" t="s">
        <v>344</v>
      </c>
      <c r="C19" s="121" t="s">
        <v>332</v>
      </c>
      <c r="D19" s="122" t="s">
        <v>332</v>
      </c>
      <c r="E19" s="121" t="s">
        <v>332</v>
      </c>
      <c r="F19" s="123" t="s">
        <v>332</v>
      </c>
      <c r="G19" s="122">
        <f>G75</f>
        <v>8.11</v>
      </c>
      <c r="H19" s="135" t="str">
        <f t="shared" ref="H19" si="8">H26</f>
        <v>нд</v>
      </c>
      <c r="I19" s="122">
        <f>I75</f>
        <v>8.11</v>
      </c>
      <c r="J19" s="122">
        <f>J75</f>
        <v>8.11</v>
      </c>
      <c r="K19" s="122">
        <f t="shared" ref="K19:AN19" si="9">K75</f>
        <v>4.1040000000000001</v>
      </c>
      <c r="L19" s="122">
        <f t="shared" si="9"/>
        <v>0</v>
      </c>
      <c r="M19" s="122">
        <f t="shared" si="9"/>
        <v>0</v>
      </c>
      <c r="N19" s="122">
        <f t="shared" si="9"/>
        <v>4.1040000000000001</v>
      </c>
      <c r="O19" s="122">
        <f t="shared" si="9"/>
        <v>0</v>
      </c>
      <c r="P19" s="122">
        <f t="shared" si="9"/>
        <v>2.1829999999999998</v>
      </c>
      <c r="Q19" s="122">
        <f t="shared" si="9"/>
        <v>0</v>
      </c>
      <c r="R19" s="122">
        <f t="shared" si="9"/>
        <v>0</v>
      </c>
      <c r="S19" s="122">
        <f t="shared" si="9"/>
        <v>2.1829999999999998</v>
      </c>
      <c r="T19" s="122">
        <f t="shared" si="9"/>
        <v>0</v>
      </c>
      <c r="U19" s="122">
        <f t="shared" si="9"/>
        <v>1.823</v>
      </c>
      <c r="V19" s="122">
        <f t="shared" si="9"/>
        <v>0</v>
      </c>
      <c r="W19" s="122">
        <f t="shared" si="9"/>
        <v>0</v>
      </c>
      <c r="X19" s="122">
        <f t="shared" si="9"/>
        <v>1.823</v>
      </c>
      <c r="Y19" s="122">
        <f t="shared" si="9"/>
        <v>0</v>
      </c>
      <c r="Z19" s="122">
        <f t="shared" si="9"/>
        <v>0</v>
      </c>
      <c r="AA19" s="122">
        <f t="shared" si="9"/>
        <v>0</v>
      </c>
      <c r="AB19" s="122">
        <f t="shared" si="9"/>
        <v>0</v>
      </c>
      <c r="AC19" s="122">
        <f t="shared" si="9"/>
        <v>0</v>
      </c>
      <c r="AD19" s="122">
        <f t="shared" si="9"/>
        <v>0</v>
      </c>
      <c r="AE19" s="122">
        <f t="shared" si="9"/>
        <v>0</v>
      </c>
      <c r="AF19" s="122">
        <f t="shared" si="9"/>
        <v>0</v>
      </c>
      <c r="AG19" s="122">
        <f t="shared" si="9"/>
        <v>0</v>
      </c>
      <c r="AH19" s="122">
        <f t="shared" si="9"/>
        <v>0</v>
      </c>
      <c r="AI19" s="122">
        <f t="shared" si="9"/>
        <v>0</v>
      </c>
      <c r="AJ19" s="122">
        <f t="shared" si="9"/>
        <v>8.11</v>
      </c>
      <c r="AK19" s="122">
        <f t="shared" si="9"/>
        <v>0</v>
      </c>
      <c r="AL19" s="122">
        <f t="shared" si="9"/>
        <v>0</v>
      </c>
      <c r="AM19" s="122">
        <f t="shared" si="9"/>
        <v>8.11</v>
      </c>
      <c r="AN19" s="122">
        <f t="shared" si="9"/>
        <v>0</v>
      </c>
    </row>
    <row r="20" spans="1:40" ht="27.75" customHeight="1" x14ac:dyDescent="0.25">
      <c r="A20" s="119" t="s">
        <v>431</v>
      </c>
      <c r="B20" s="136" t="s">
        <v>432</v>
      </c>
      <c r="C20" s="121"/>
      <c r="D20" s="122"/>
      <c r="E20" s="121"/>
      <c r="F20" s="123"/>
      <c r="G20" s="135"/>
      <c r="H20" s="135"/>
      <c r="I20" s="135"/>
      <c r="J20" s="135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35"/>
      <c r="AD20" s="122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</row>
    <row r="21" spans="1:40" s="192" customFormat="1" ht="26.25" customHeight="1" x14ac:dyDescent="0.25">
      <c r="A21" s="254" t="s">
        <v>150</v>
      </c>
      <c r="B21" s="255" t="s">
        <v>345</v>
      </c>
      <c r="C21" s="121" t="s">
        <v>332</v>
      </c>
      <c r="D21" s="122" t="s">
        <v>332</v>
      </c>
      <c r="E21" s="121" t="s">
        <v>332</v>
      </c>
      <c r="F21" s="123" t="s">
        <v>332</v>
      </c>
      <c r="G21" s="135">
        <v>0</v>
      </c>
      <c r="H21" s="123" t="s">
        <v>332</v>
      </c>
      <c r="I21" s="135">
        <v>0</v>
      </c>
      <c r="J21" s="135">
        <v>0</v>
      </c>
      <c r="K21" s="122">
        <v>0</v>
      </c>
      <c r="L21" s="122">
        <v>0</v>
      </c>
      <c r="M21" s="122">
        <v>0</v>
      </c>
      <c r="N21" s="122">
        <v>0</v>
      </c>
      <c r="O21" s="122">
        <v>0</v>
      </c>
      <c r="P21" s="122">
        <v>0</v>
      </c>
      <c r="Q21" s="122">
        <v>0</v>
      </c>
      <c r="R21" s="122">
        <v>0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22">
        <v>0</v>
      </c>
      <c r="Y21" s="122">
        <v>0</v>
      </c>
      <c r="Z21" s="122">
        <v>0</v>
      </c>
      <c r="AA21" s="122">
        <v>0</v>
      </c>
      <c r="AB21" s="122">
        <v>0</v>
      </c>
      <c r="AC21" s="135">
        <v>0</v>
      </c>
      <c r="AD21" s="122">
        <v>0</v>
      </c>
      <c r="AE21" s="135">
        <v>0</v>
      </c>
      <c r="AF21" s="135">
        <v>0</v>
      </c>
      <c r="AG21" s="135">
        <v>0</v>
      </c>
      <c r="AH21" s="135">
        <v>0</v>
      </c>
      <c r="AI21" s="135">
        <v>0</v>
      </c>
      <c r="AJ21" s="135">
        <v>0</v>
      </c>
      <c r="AK21" s="135">
        <v>0</v>
      </c>
      <c r="AL21" s="135">
        <v>0</v>
      </c>
      <c r="AM21" s="135">
        <v>0</v>
      </c>
      <c r="AN21" s="135">
        <v>0</v>
      </c>
    </row>
    <row r="22" spans="1:40" s="192" customFormat="1" ht="31.5" x14ac:dyDescent="0.25">
      <c r="A22" s="254" t="s">
        <v>151</v>
      </c>
      <c r="B22" s="255" t="s">
        <v>346</v>
      </c>
      <c r="C22" s="121" t="s">
        <v>332</v>
      </c>
      <c r="D22" s="122" t="s">
        <v>332</v>
      </c>
      <c r="E22" s="121" t="s">
        <v>332</v>
      </c>
      <c r="F22" s="123" t="s">
        <v>332</v>
      </c>
      <c r="G22" s="135">
        <v>0</v>
      </c>
      <c r="H22" s="123" t="s">
        <v>332</v>
      </c>
      <c r="I22" s="135">
        <v>0</v>
      </c>
      <c r="J22" s="135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22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0</v>
      </c>
      <c r="Y22" s="122">
        <v>0</v>
      </c>
      <c r="Z22" s="122">
        <v>0</v>
      </c>
      <c r="AA22" s="122">
        <v>0</v>
      </c>
      <c r="AB22" s="122">
        <v>0</v>
      </c>
      <c r="AC22" s="135">
        <v>0</v>
      </c>
      <c r="AD22" s="122">
        <v>0</v>
      </c>
      <c r="AE22" s="135">
        <v>0</v>
      </c>
      <c r="AF22" s="135">
        <v>0</v>
      </c>
      <c r="AG22" s="135">
        <v>0</v>
      </c>
      <c r="AH22" s="135">
        <v>0</v>
      </c>
      <c r="AI22" s="135">
        <v>0</v>
      </c>
      <c r="AJ22" s="135">
        <v>0</v>
      </c>
      <c r="AK22" s="135">
        <v>0</v>
      </c>
      <c r="AL22" s="135">
        <v>0</v>
      </c>
      <c r="AM22" s="135">
        <v>0</v>
      </c>
      <c r="AN22" s="135">
        <v>0</v>
      </c>
    </row>
    <row r="23" spans="1:40" s="194" customFormat="1" ht="37.5" customHeight="1" x14ac:dyDescent="0.2">
      <c r="A23" s="173" t="s">
        <v>166</v>
      </c>
      <c r="B23" s="256" t="s">
        <v>347</v>
      </c>
      <c r="C23" s="163" t="s">
        <v>332</v>
      </c>
      <c r="D23" s="164" t="s">
        <v>332</v>
      </c>
      <c r="E23" s="163" t="s">
        <v>332</v>
      </c>
      <c r="F23" s="257" t="s">
        <v>332</v>
      </c>
      <c r="G23" s="258">
        <v>0</v>
      </c>
      <c r="H23" s="257" t="s">
        <v>332</v>
      </c>
      <c r="I23" s="258">
        <v>0</v>
      </c>
      <c r="J23" s="258">
        <v>0</v>
      </c>
      <c r="K23" s="164">
        <v>0</v>
      </c>
      <c r="L23" s="164">
        <v>0</v>
      </c>
      <c r="M23" s="164">
        <v>0</v>
      </c>
      <c r="N23" s="164">
        <v>0</v>
      </c>
      <c r="O23" s="164">
        <v>0</v>
      </c>
      <c r="P23" s="164">
        <v>0</v>
      </c>
      <c r="Q23" s="164">
        <v>0</v>
      </c>
      <c r="R23" s="164">
        <v>0</v>
      </c>
      <c r="S23" s="164">
        <v>0</v>
      </c>
      <c r="T23" s="164">
        <v>0</v>
      </c>
      <c r="U23" s="164">
        <v>0</v>
      </c>
      <c r="V23" s="164">
        <v>0</v>
      </c>
      <c r="W23" s="164">
        <v>0</v>
      </c>
      <c r="X23" s="164">
        <v>0</v>
      </c>
      <c r="Y23" s="164">
        <v>0</v>
      </c>
      <c r="Z23" s="164">
        <v>0</v>
      </c>
      <c r="AA23" s="164">
        <v>0</v>
      </c>
      <c r="AB23" s="164">
        <v>0</v>
      </c>
      <c r="AC23" s="258">
        <v>0</v>
      </c>
      <c r="AD23" s="164">
        <v>0</v>
      </c>
      <c r="AE23" s="258">
        <v>0</v>
      </c>
      <c r="AF23" s="258">
        <v>0</v>
      </c>
      <c r="AG23" s="258">
        <v>0</v>
      </c>
      <c r="AH23" s="258">
        <v>0</v>
      </c>
      <c r="AI23" s="258">
        <v>0</v>
      </c>
      <c r="AJ23" s="258">
        <v>0</v>
      </c>
      <c r="AK23" s="258">
        <v>0</v>
      </c>
      <c r="AL23" s="258">
        <v>0</v>
      </c>
      <c r="AM23" s="258">
        <v>0</v>
      </c>
      <c r="AN23" s="258">
        <v>0</v>
      </c>
    </row>
    <row r="24" spans="1:40" s="194" customFormat="1" ht="52.5" customHeight="1" x14ac:dyDescent="0.2">
      <c r="A24" s="259" t="s">
        <v>167</v>
      </c>
      <c r="B24" s="260" t="s">
        <v>348</v>
      </c>
      <c r="C24" s="163" t="s">
        <v>332</v>
      </c>
      <c r="D24" s="164" t="s">
        <v>332</v>
      </c>
      <c r="E24" s="163" t="s">
        <v>332</v>
      </c>
      <c r="F24" s="257" t="s">
        <v>332</v>
      </c>
      <c r="G24" s="258">
        <v>0</v>
      </c>
      <c r="H24" s="257" t="s">
        <v>332</v>
      </c>
      <c r="I24" s="258">
        <v>0</v>
      </c>
      <c r="J24" s="258">
        <v>0</v>
      </c>
      <c r="K24" s="164">
        <v>0</v>
      </c>
      <c r="L24" s="164">
        <v>0</v>
      </c>
      <c r="M24" s="164">
        <v>0</v>
      </c>
      <c r="N24" s="164">
        <v>0</v>
      </c>
      <c r="O24" s="164">
        <v>0</v>
      </c>
      <c r="P24" s="164">
        <v>0</v>
      </c>
      <c r="Q24" s="164">
        <v>0</v>
      </c>
      <c r="R24" s="164">
        <v>0</v>
      </c>
      <c r="S24" s="164">
        <v>0</v>
      </c>
      <c r="T24" s="164">
        <v>0</v>
      </c>
      <c r="U24" s="164">
        <v>0</v>
      </c>
      <c r="V24" s="164">
        <v>0</v>
      </c>
      <c r="W24" s="164">
        <v>0</v>
      </c>
      <c r="X24" s="164">
        <v>0</v>
      </c>
      <c r="Y24" s="164">
        <v>0</v>
      </c>
      <c r="Z24" s="164">
        <v>0</v>
      </c>
      <c r="AA24" s="164">
        <v>0</v>
      </c>
      <c r="AB24" s="164">
        <v>0</v>
      </c>
      <c r="AC24" s="258">
        <v>0</v>
      </c>
      <c r="AD24" s="164">
        <v>0</v>
      </c>
      <c r="AE24" s="258">
        <v>0</v>
      </c>
      <c r="AF24" s="258">
        <v>0</v>
      </c>
      <c r="AG24" s="258">
        <v>0</v>
      </c>
      <c r="AH24" s="258">
        <v>0</v>
      </c>
      <c r="AI24" s="258">
        <v>0</v>
      </c>
      <c r="AJ24" s="258">
        <v>0</v>
      </c>
      <c r="AK24" s="258">
        <v>0</v>
      </c>
      <c r="AL24" s="258">
        <v>0</v>
      </c>
      <c r="AM24" s="258">
        <v>0</v>
      </c>
      <c r="AN24" s="258">
        <v>0</v>
      </c>
    </row>
    <row r="25" spans="1:40" s="194" customFormat="1" ht="37.5" customHeight="1" x14ac:dyDescent="0.2">
      <c r="A25" s="259" t="s">
        <v>349</v>
      </c>
      <c r="B25" s="260" t="s">
        <v>350</v>
      </c>
      <c r="C25" s="163" t="s">
        <v>332</v>
      </c>
      <c r="D25" s="164" t="s">
        <v>332</v>
      </c>
      <c r="E25" s="163" t="s">
        <v>332</v>
      </c>
      <c r="F25" s="257" t="s">
        <v>332</v>
      </c>
      <c r="G25" s="258">
        <v>0</v>
      </c>
      <c r="H25" s="257" t="s">
        <v>332</v>
      </c>
      <c r="I25" s="258">
        <v>0</v>
      </c>
      <c r="J25" s="258">
        <v>0</v>
      </c>
      <c r="K25" s="164">
        <v>0</v>
      </c>
      <c r="L25" s="164">
        <v>0</v>
      </c>
      <c r="M25" s="164">
        <v>0</v>
      </c>
      <c r="N25" s="164">
        <v>0</v>
      </c>
      <c r="O25" s="164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4">
        <v>0</v>
      </c>
      <c r="V25" s="164">
        <v>0</v>
      </c>
      <c r="W25" s="164">
        <v>0</v>
      </c>
      <c r="X25" s="164">
        <v>0</v>
      </c>
      <c r="Y25" s="164">
        <v>0</v>
      </c>
      <c r="Z25" s="164">
        <v>0</v>
      </c>
      <c r="AA25" s="164">
        <v>0</v>
      </c>
      <c r="AB25" s="164">
        <v>0</v>
      </c>
      <c r="AC25" s="258">
        <v>0</v>
      </c>
      <c r="AD25" s="164">
        <v>0</v>
      </c>
      <c r="AE25" s="258">
        <v>0</v>
      </c>
      <c r="AF25" s="258">
        <v>0</v>
      </c>
      <c r="AG25" s="258">
        <v>0</v>
      </c>
      <c r="AH25" s="258">
        <v>0</v>
      </c>
      <c r="AI25" s="258">
        <v>0</v>
      </c>
      <c r="AJ25" s="258">
        <v>0</v>
      </c>
      <c r="AK25" s="258">
        <v>0</v>
      </c>
      <c r="AL25" s="258">
        <v>0</v>
      </c>
      <c r="AM25" s="258">
        <v>0</v>
      </c>
      <c r="AN25" s="258">
        <v>0</v>
      </c>
    </row>
    <row r="26" spans="1:40" s="192" customFormat="1" ht="37.5" customHeight="1" x14ac:dyDescent="0.25">
      <c r="A26" s="261" t="s">
        <v>152</v>
      </c>
      <c r="B26" s="262" t="s">
        <v>351</v>
      </c>
      <c r="C26" s="121" t="s">
        <v>332</v>
      </c>
      <c r="D26" s="122" t="s">
        <v>332</v>
      </c>
      <c r="E26" s="121" t="s">
        <v>332</v>
      </c>
      <c r="F26" s="123" t="s">
        <v>332</v>
      </c>
      <c r="G26" s="135">
        <v>0</v>
      </c>
      <c r="H26" s="123" t="s">
        <v>332</v>
      </c>
      <c r="I26" s="135">
        <v>0</v>
      </c>
      <c r="J26" s="135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22">
        <v>0</v>
      </c>
      <c r="Z26" s="122">
        <v>0</v>
      </c>
      <c r="AA26" s="122">
        <v>0</v>
      </c>
      <c r="AB26" s="122">
        <v>0</v>
      </c>
      <c r="AC26" s="135">
        <v>0</v>
      </c>
      <c r="AD26" s="122">
        <v>0</v>
      </c>
      <c r="AE26" s="135">
        <v>0</v>
      </c>
      <c r="AF26" s="135">
        <v>0</v>
      </c>
      <c r="AG26" s="135">
        <v>0</v>
      </c>
      <c r="AH26" s="135">
        <v>0</v>
      </c>
      <c r="AI26" s="135">
        <v>0</v>
      </c>
      <c r="AJ26" s="135">
        <v>0</v>
      </c>
      <c r="AK26" s="135">
        <v>0</v>
      </c>
      <c r="AL26" s="135">
        <v>0</v>
      </c>
      <c r="AM26" s="135">
        <v>0</v>
      </c>
      <c r="AN26" s="135">
        <v>0</v>
      </c>
    </row>
    <row r="27" spans="1:40" s="194" customFormat="1" ht="44.25" customHeight="1" x14ac:dyDescent="0.2">
      <c r="A27" s="259" t="s">
        <v>352</v>
      </c>
      <c r="B27" s="260" t="s">
        <v>353</v>
      </c>
      <c r="C27" s="163" t="s">
        <v>332</v>
      </c>
      <c r="D27" s="164" t="s">
        <v>332</v>
      </c>
      <c r="E27" s="163" t="s">
        <v>332</v>
      </c>
      <c r="F27" s="257" t="s">
        <v>332</v>
      </c>
      <c r="G27" s="258">
        <v>0</v>
      </c>
      <c r="H27" s="257" t="s">
        <v>332</v>
      </c>
      <c r="I27" s="258">
        <v>0</v>
      </c>
      <c r="J27" s="258">
        <v>0</v>
      </c>
      <c r="K27" s="164">
        <v>0</v>
      </c>
      <c r="L27" s="164">
        <v>0</v>
      </c>
      <c r="M27" s="164">
        <v>0</v>
      </c>
      <c r="N27" s="164">
        <v>0</v>
      </c>
      <c r="O27" s="164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4">
        <v>0</v>
      </c>
      <c r="V27" s="164">
        <v>0</v>
      </c>
      <c r="W27" s="164">
        <v>0</v>
      </c>
      <c r="X27" s="164">
        <v>0</v>
      </c>
      <c r="Y27" s="164">
        <v>0</v>
      </c>
      <c r="Z27" s="164">
        <v>0</v>
      </c>
      <c r="AA27" s="164">
        <v>0</v>
      </c>
      <c r="AB27" s="164">
        <v>0</v>
      </c>
      <c r="AC27" s="258">
        <v>0</v>
      </c>
      <c r="AD27" s="164">
        <v>0</v>
      </c>
      <c r="AE27" s="258">
        <v>0</v>
      </c>
      <c r="AF27" s="258">
        <v>0</v>
      </c>
      <c r="AG27" s="258">
        <v>0</v>
      </c>
      <c r="AH27" s="258">
        <v>0</v>
      </c>
      <c r="AI27" s="258">
        <v>0</v>
      </c>
      <c r="AJ27" s="258">
        <v>0</v>
      </c>
      <c r="AK27" s="258">
        <v>0</v>
      </c>
      <c r="AL27" s="258">
        <v>0</v>
      </c>
      <c r="AM27" s="258">
        <v>0</v>
      </c>
      <c r="AN27" s="258">
        <v>0</v>
      </c>
    </row>
    <row r="28" spans="1:40" s="194" customFormat="1" ht="37.5" customHeight="1" x14ac:dyDescent="0.2">
      <c r="A28" s="259" t="s">
        <v>354</v>
      </c>
      <c r="B28" s="260" t="s">
        <v>355</v>
      </c>
      <c r="C28" s="163" t="s">
        <v>332</v>
      </c>
      <c r="D28" s="164" t="s">
        <v>332</v>
      </c>
      <c r="E28" s="163" t="s">
        <v>332</v>
      </c>
      <c r="F28" s="257" t="s">
        <v>332</v>
      </c>
      <c r="G28" s="258">
        <v>0</v>
      </c>
      <c r="H28" s="257" t="s">
        <v>332</v>
      </c>
      <c r="I28" s="258">
        <v>0</v>
      </c>
      <c r="J28" s="258">
        <v>0</v>
      </c>
      <c r="K28" s="164">
        <v>0</v>
      </c>
      <c r="L28" s="164">
        <v>0</v>
      </c>
      <c r="M28" s="164">
        <v>0</v>
      </c>
      <c r="N28" s="164">
        <v>0</v>
      </c>
      <c r="O28" s="164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4">
        <v>0</v>
      </c>
      <c r="V28" s="164">
        <v>0</v>
      </c>
      <c r="W28" s="164">
        <v>0</v>
      </c>
      <c r="X28" s="164">
        <v>0</v>
      </c>
      <c r="Y28" s="164">
        <v>0</v>
      </c>
      <c r="Z28" s="164">
        <v>0</v>
      </c>
      <c r="AA28" s="164">
        <v>0</v>
      </c>
      <c r="AB28" s="164">
        <v>0</v>
      </c>
      <c r="AC28" s="258">
        <v>0</v>
      </c>
      <c r="AD28" s="164">
        <v>0</v>
      </c>
      <c r="AE28" s="258">
        <v>0</v>
      </c>
      <c r="AF28" s="258">
        <v>0</v>
      </c>
      <c r="AG28" s="258">
        <v>0</v>
      </c>
      <c r="AH28" s="258">
        <v>0</v>
      </c>
      <c r="AI28" s="258">
        <v>0</v>
      </c>
      <c r="AJ28" s="258">
        <v>0</v>
      </c>
      <c r="AK28" s="258">
        <v>0</v>
      </c>
      <c r="AL28" s="258">
        <v>0</v>
      </c>
      <c r="AM28" s="258">
        <v>0</v>
      </c>
      <c r="AN28" s="258">
        <v>0</v>
      </c>
    </row>
    <row r="29" spans="1:40" s="192" customFormat="1" ht="37.5" customHeight="1" x14ac:dyDescent="0.25">
      <c r="A29" s="261" t="s">
        <v>153</v>
      </c>
      <c r="B29" s="262" t="s">
        <v>356</v>
      </c>
      <c r="C29" s="121" t="s">
        <v>332</v>
      </c>
      <c r="D29" s="122" t="s">
        <v>332</v>
      </c>
      <c r="E29" s="121" t="s">
        <v>332</v>
      </c>
      <c r="F29" s="123" t="s">
        <v>332</v>
      </c>
      <c r="G29" s="135">
        <v>0</v>
      </c>
      <c r="H29" s="123" t="s">
        <v>332</v>
      </c>
      <c r="I29" s="135">
        <v>0</v>
      </c>
      <c r="J29" s="135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22">
        <v>0</v>
      </c>
      <c r="Z29" s="122">
        <v>0</v>
      </c>
      <c r="AA29" s="122">
        <v>0</v>
      </c>
      <c r="AB29" s="122">
        <v>0</v>
      </c>
      <c r="AC29" s="135">
        <v>0</v>
      </c>
      <c r="AD29" s="122">
        <v>0</v>
      </c>
      <c r="AE29" s="135">
        <v>0</v>
      </c>
      <c r="AF29" s="135">
        <v>0</v>
      </c>
      <c r="AG29" s="135">
        <v>0</v>
      </c>
      <c r="AH29" s="135">
        <v>0</v>
      </c>
      <c r="AI29" s="135">
        <v>0</v>
      </c>
      <c r="AJ29" s="135">
        <v>0</v>
      </c>
      <c r="AK29" s="135">
        <v>0</v>
      </c>
      <c r="AL29" s="135">
        <v>0</v>
      </c>
      <c r="AM29" s="135">
        <v>0</v>
      </c>
      <c r="AN29" s="135">
        <v>0</v>
      </c>
    </row>
    <row r="30" spans="1:40" s="194" customFormat="1" ht="37.5" customHeight="1" x14ac:dyDescent="0.2">
      <c r="A30" s="259" t="s">
        <v>168</v>
      </c>
      <c r="B30" s="260" t="s">
        <v>357</v>
      </c>
      <c r="C30" s="163" t="s">
        <v>332</v>
      </c>
      <c r="D30" s="164" t="s">
        <v>332</v>
      </c>
      <c r="E30" s="163" t="s">
        <v>332</v>
      </c>
      <c r="F30" s="257" t="s">
        <v>332</v>
      </c>
      <c r="G30" s="258">
        <v>0</v>
      </c>
      <c r="H30" s="257" t="s">
        <v>332</v>
      </c>
      <c r="I30" s="258">
        <v>0</v>
      </c>
      <c r="J30" s="258">
        <v>0</v>
      </c>
      <c r="K30" s="164">
        <v>0</v>
      </c>
      <c r="L30" s="164">
        <v>0</v>
      </c>
      <c r="M30" s="164">
        <v>0</v>
      </c>
      <c r="N30" s="164">
        <v>0</v>
      </c>
      <c r="O30" s="164">
        <v>0</v>
      </c>
      <c r="P30" s="164">
        <v>0</v>
      </c>
      <c r="Q30" s="164">
        <v>0</v>
      </c>
      <c r="R30" s="164">
        <v>0</v>
      </c>
      <c r="S30" s="164">
        <v>0</v>
      </c>
      <c r="T30" s="164">
        <v>0</v>
      </c>
      <c r="U30" s="164">
        <v>0</v>
      </c>
      <c r="V30" s="164">
        <v>0</v>
      </c>
      <c r="W30" s="164">
        <v>0</v>
      </c>
      <c r="X30" s="164">
        <v>0</v>
      </c>
      <c r="Y30" s="164">
        <v>0</v>
      </c>
      <c r="Z30" s="164">
        <v>0</v>
      </c>
      <c r="AA30" s="164">
        <v>0</v>
      </c>
      <c r="AB30" s="164">
        <v>0</v>
      </c>
      <c r="AC30" s="258">
        <v>0</v>
      </c>
      <c r="AD30" s="164">
        <v>0</v>
      </c>
      <c r="AE30" s="258">
        <v>0</v>
      </c>
      <c r="AF30" s="258">
        <v>0</v>
      </c>
      <c r="AG30" s="258">
        <v>0</v>
      </c>
      <c r="AH30" s="258">
        <v>0</v>
      </c>
      <c r="AI30" s="258">
        <v>0</v>
      </c>
      <c r="AJ30" s="258">
        <v>0</v>
      </c>
      <c r="AK30" s="258">
        <v>0</v>
      </c>
      <c r="AL30" s="258">
        <v>0</v>
      </c>
      <c r="AM30" s="258">
        <v>0</v>
      </c>
      <c r="AN30" s="258">
        <v>0</v>
      </c>
    </row>
    <row r="31" spans="1:40" s="194" customFormat="1" ht="60.75" customHeight="1" x14ac:dyDescent="0.2">
      <c r="A31" s="259" t="s">
        <v>169</v>
      </c>
      <c r="B31" s="260" t="s">
        <v>358</v>
      </c>
      <c r="C31" s="163" t="s">
        <v>332</v>
      </c>
      <c r="D31" s="164" t="s">
        <v>332</v>
      </c>
      <c r="E31" s="163" t="s">
        <v>332</v>
      </c>
      <c r="F31" s="257" t="s">
        <v>332</v>
      </c>
      <c r="G31" s="258">
        <v>0</v>
      </c>
      <c r="H31" s="257" t="s">
        <v>332</v>
      </c>
      <c r="I31" s="258">
        <v>0</v>
      </c>
      <c r="J31" s="258">
        <v>0</v>
      </c>
      <c r="K31" s="164">
        <v>0</v>
      </c>
      <c r="L31" s="164">
        <v>0</v>
      </c>
      <c r="M31" s="164">
        <v>0</v>
      </c>
      <c r="N31" s="164">
        <v>0</v>
      </c>
      <c r="O31" s="164">
        <v>0</v>
      </c>
      <c r="P31" s="164">
        <v>0</v>
      </c>
      <c r="Q31" s="164">
        <v>0</v>
      </c>
      <c r="R31" s="164">
        <v>0</v>
      </c>
      <c r="S31" s="164">
        <v>0</v>
      </c>
      <c r="T31" s="164">
        <v>0</v>
      </c>
      <c r="U31" s="164">
        <v>0</v>
      </c>
      <c r="V31" s="164">
        <v>0</v>
      </c>
      <c r="W31" s="164">
        <v>0</v>
      </c>
      <c r="X31" s="164">
        <v>0</v>
      </c>
      <c r="Y31" s="164">
        <v>0</v>
      </c>
      <c r="Z31" s="164">
        <v>0</v>
      </c>
      <c r="AA31" s="164">
        <v>0</v>
      </c>
      <c r="AB31" s="164">
        <v>0</v>
      </c>
      <c r="AC31" s="258">
        <v>0</v>
      </c>
      <c r="AD31" s="164">
        <v>0</v>
      </c>
      <c r="AE31" s="258">
        <v>0</v>
      </c>
      <c r="AF31" s="258">
        <v>0</v>
      </c>
      <c r="AG31" s="258">
        <v>0</v>
      </c>
      <c r="AH31" s="258">
        <v>0</v>
      </c>
      <c r="AI31" s="258">
        <v>0</v>
      </c>
      <c r="AJ31" s="258">
        <v>0</v>
      </c>
      <c r="AK31" s="258">
        <v>0</v>
      </c>
      <c r="AL31" s="258">
        <v>0</v>
      </c>
      <c r="AM31" s="258">
        <v>0</v>
      </c>
      <c r="AN31" s="258">
        <v>0</v>
      </c>
    </row>
    <row r="32" spans="1:40" s="194" customFormat="1" ht="57.75" customHeight="1" x14ac:dyDescent="0.2">
      <c r="A32" s="259" t="s">
        <v>510</v>
      </c>
      <c r="B32" s="260" t="s">
        <v>359</v>
      </c>
      <c r="C32" s="163" t="s">
        <v>332</v>
      </c>
      <c r="D32" s="164" t="s">
        <v>332</v>
      </c>
      <c r="E32" s="163" t="s">
        <v>332</v>
      </c>
      <c r="F32" s="257" t="s">
        <v>332</v>
      </c>
      <c r="G32" s="258">
        <v>0</v>
      </c>
      <c r="H32" s="257" t="s">
        <v>332</v>
      </c>
      <c r="I32" s="258">
        <v>0</v>
      </c>
      <c r="J32" s="258">
        <v>0</v>
      </c>
      <c r="K32" s="164">
        <v>0</v>
      </c>
      <c r="L32" s="164">
        <v>0</v>
      </c>
      <c r="M32" s="164">
        <v>0</v>
      </c>
      <c r="N32" s="164">
        <v>0</v>
      </c>
      <c r="O32" s="164">
        <v>0</v>
      </c>
      <c r="P32" s="164">
        <v>0</v>
      </c>
      <c r="Q32" s="164">
        <v>0</v>
      </c>
      <c r="R32" s="164">
        <v>0</v>
      </c>
      <c r="S32" s="164">
        <v>0</v>
      </c>
      <c r="T32" s="164">
        <v>0</v>
      </c>
      <c r="U32" s="164">
        <v>0</v>
      </c>
      <c r="V32" s="164">
        <v>0</v>
      </c>
      <c r="W32" s="164">
        <v>0</v>
      </c>
      <c r="X32" s="164">
        <v>0</v>
      </c>
      <c r="Y32" s="164">
        <v>0</v>
      </c>
      <c r="Z32" s="164">
        <v>0</v>
      </c>
      <c r="AA32" s="164">
        <v>0</v>
      </c>
      <c r="AB32" s="164">
        <v>0</v>
      </c>
      <c r="AC32" s="258">
        <v>0</v>
      </c>
      <c r="AD32" s="164">
        <v>0</v>
      </c>
      <c r="AE32" s="258">
        <v>0</v>
      </c>
      <c r="AF32" s="258">
        <v>0</v>
      </c>
      <c r="AG32" s="258">
        <v>0</v>
      </c>
      <c r="AH32" s="258">
        <v>0</v>
      </c>
      <c r="AI32" s="258">
        <v>0</v>
      </c>
      <c r="AJ32" s="258">
        <v>0</v>
      </c>
      <c r="AK32" s="258">
        <v>0</v>
      </c>
      <c r="AL32" s="258">
        <v>0</v>
      </c>
      <c r="AM32" s="258">
        <v>0</v>
      </c>
      <c r="AN32" s="258">
        <v>0</v>
      </c>
    </row>
    <row r="33" spans="1:40" s="194" customFormat="1" ht="62.25" customHeight="1" x14ac:dyDescent="0.2">
      <c r="A33" s="259" t="s">
        <v>511</v>
      </c>
      <c r="B33" s="260" t="s">
        <v>360</v>
      </c>
      <c r="C33" s="163" t="s">
        <v>332</v>
      </c>
      <c r="D33" s="164" t="s">
        <v>332</v>
      </c>
      <c r="E33" s="163" t="s">
        <v>332</v>
      </c>
      <c r="F33" s="257" t="s">
        <v>332</v>
      </c>
      <c r="G33" s="258">
        <v>0</v>
      </c>
      <c r="H33" s="257" t="s">
        <v>332</v>
      </c>
      <c r="I33" s="258">
        <v>0</v>
      </c>
      <c r="J33" s="258">
        <v>0</v>
      </c>
      <c r="K33" s="164">
        <v>0</v>
      </c>
      <c r="L33" s="164">
        <v>0</v>
      </c>
      <c r="M33" s="164">
        <v>0</v>
      </c>
      <c r="N33" s="164">
        <v>0</v>
      </c>
      <c r="O33" s="164">
        <v>0</v>
      </c>
      <c r="P33" s="164">
        <v>0</v>
      </c>
      <c r="Q33" s="164">
        <v>0</v>
      </c>
      <c r="R33" s="164">
        <v>0</v>
      </c>
      <c r="S33" s="164">
        <v>0</v>
      </c>
      <c r="T33" s="164">
        <v>0</v>
      </c>
      <c r="U33" s="164">
        <v>0</v>
      </c>
      <c r="V33" s="164">
        <v>0</v>
      </c>
      <c r="W33" s="164">
        <v>0</v>
      </c>
      <c r="X33" s="164">
        <v>0</v>
      </c>
      <c r="Y33" s="164">
        <v>0</v>
      </c>
      <c r="Z33" s="164">
        <v>0</v>
      </c>
      <c r="AA33" s="164">
        <v>0</v>
      </c>
      <c r="AB33" s="164">
        <v>0</v>
      </c>
      <c r="AC33" s="258">
        <v>0</v>
      </c>
      <c r="AD33" s="164">
        <v>0</v>
      </c>
      <c r="AE33" s="258">
        <v>0</v>
      </c>
      <c r="AF33" s="258">
        <v>0</v>
      </c>
      <c r="AG33" s="258">
        <v>0</v>
      </c>
      <c r="AH33" s="258">
        <v>0</v>
      </c>
      <c r="AI33" s="258">
        <v>0</v>
      </c>
      <c r="AJ33" s="258">
        <v>0</v>
      </c>
      <c r="AK33" s="258">
        <v>0</v>
      </c>
      <c r="AL33" s="258">
        <v>0</v>
      </c>
      <c r="AM33" s="258">
        <v>0</v>
      </c>
      <c r="AN33" s="258">
        <v>0</v>
      </c>
    </row>
    <row r="34" spans="1:40" s="192" customFormat="1" ht="58.5" customHeight="1" x14ac:dyDescent="0.25">
      <c r="A34" s="261" t="s">
        <v>154</v>
      </c>
      <c r="B34" s="262" t="s">
        <v>361</v>
      </c>
      <c r="C34" s="121" t="s">
        <v>332</v>
      </c>
      <c r="D34" s="122" t="s">
        <v>332</v>
      </c>
      <c r="E34" s="121" t="s">
        <v>332</v>
      </c>
      <c r="F34" s="123" t="s">
        <v>332</v>
      </c>
      <c r="G34" s="135">
        <v>0</v>
      </c>
      <c r="H34" s="123" t="s">
        <v>332</v>
      </c>
      <c r="I34" s="135">
        <v>0</v>
      </c>
      <c r="J34" s="135">
        <v>0</v>
      </c>
      <c r="K34" s="122">
        <v>0</v>
      </c>
      <c r="L34" s="122">
        <v>0</v>
      </c>
      <c r="M34" s="122">
        <v>0</v>
      </c>
      <c r="N34" s="122">
        <v>0</v>
      </c>
      <c r="O34" s="122">
        <v>0</v>
      </c>
      <c r="P34" s="122">
        <v>0</v>
      </c>
      <c r="Q34" s="122">
        <v>0</v>
      </c>
      <c r="R34" s="122">
        <v>0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22">
        <v>0</v>
      </c>
      <c r="Y34" s="122">
        <v>0</v>
      </c>
      <c r="Z34" s="122">
        <v>0</v>
      </c>
      <c r="AA34" s="122">
        <v>0</v>
      </c>
      <c r="AB34" s="122">
        <v>0</v>
      </c>
      <c r="AC34" s="135">
        <v>0</v>
      </c>
      <c r="AD34" s="122">
        <v>0</v>
      </c>
      <c r="AE34" s="135">
        <v>0</v>
      </c>
      <c r="AF34" s="135">
        <v>0</v>
      </c>
      <c r="AG34" s="135">
        <v>0</v>
      </c>
      <c r="AH34" s="135">
        <v>0</v>
      </c>
      <c r="AI34" s="135">
        <v>0</v>
      </c>
      <c r="AJ34" s="135">
        <v>0</v>
      </c>
      <c r="AK34" s="135">
        <v>0</v>
      </c>
      <c r="AL34" s="135">
        <v>0</v>
      </c>
      <c r="AM34" s="135">
        <v>0</v>
      </c>
      <c r="AN34" s="135">
        <v>0</v>
      </c>
    </row>
    <row r="35" spans="1:40" s="194" customFormat="1" ht="56.25" customHeight="1" x14ac:dyDescent="0.2">
      <c r="A35" s="259" t="s">
        <v>362</v>
      </c>
      <c r="B35" s="260" t="s">
        <v>363</v>
      </c>
      <c r="C35" s="163" t="s">
        <v>332</v>
      </c>
      <c r="D35" s="164" t="s">
        <v>332</v>
      </c>
      <c r="E35" s="163" t="s">
        <v>332</v>
      </c>
      <c r="F35" s="257" t="s">
        <v>332</v>
      </c>
      <c r="G35" s="258">
        <v>0</v>
      </c>
      <c r="H35" s="257" t="s">
        <v>332</v>
      </c>
      <c r="I35" s="258">
        <v>0</v>
      </c>
      <c r="J35" s="258">
        <v>0</v>
      </c>
      <c r="K35" s="164">
        <v>0</v>
      </c>
      <c r="L35" s="164">
        <v>0</v>
      </c>
      <c r="M35" s="164">
        <v>0</v>
      </c>
      <c r="N35" s="164">
        <v>0</v>
      </c>
      <c r="O35" s="164">
        <v>0</v>
      </c>
      <c r="P35" s="164">
        <v>0</v>
      </c>
      <c r="Q35" s="164">
        <v>0</v>
      </c>
      <c r="R35" s="164">
        <v>0</v>
      </c>
      <c r="S35" s="164">
        <v>0</v>
      </c>
      <c r="T35" s="164">
        <v>0</v>
      </c>
      <c r="U35" s="164">
        <v>0</v>
      </c>
      <c r="V35" s="164">
        <v>0</v>
      </c>
      <c r="W35" s="164">
        <v>0</v>
      </c>
      <c r="X35" s="164">
        <v>0</v>
      </c>
      <c r="Y35" s="164">
        <v>0</v>
      </c>
      <c r="Z35" s="164">
        <v>0</v>
      </c>
      <c r="AA35" s="164">
        <v>0</v>
      </c>
      <c r="AB35" s="164">
        <v>0</v>
      </c>
      <c r="AC35" s="258">
        <v>0</v>
      </c>
      <c r="AD35" s="164">
        <v>0</v>
      </c>
      <c r="AE35" s="258">
        <v>0</v>
      </c>
      <c r="AF35" s="258">
        <v>0</v>
      </c>
      <c r="AG35" s="258">
        <v>0</v>
      </c>
      <c r="AH35" s="258">
        <v>0</v>
      </c>
      <c r="AI35" s="258">
        <v>0</v>
      </c>
      <c r="AJ35" s="258">
        <v>0</v>
      </c>
      <c r="AK35" s="258">
        <v>0</v>
      </c>
      <c r="AL35" s="258">
        <v>0</v>
      </c>
      <c r="AM35" s="258">
        <v>0</v>
      </c>
      <c r="AN35" s="258">
        <v>0</v>
      </c>
    </row>
    <row r="36" spans="1:40" s="194" customFormat="1" ht="49.5" customHeight="1" x14ac:dyDescent="0.2">
      <c r="A36" s="259" t="s">
        <v>364</v>
      </c>
      <c r="B36" s="260" t="s">
        <v>365</v>
      </c>
      <c r="C36" s="163" t="s">
        <v>332</v>
      </c>
      <c r="D36" s="164" t="s">
        <v>332</v>
      </c>
      <c r="E36" s="163" t="s">
        <v>332</v>
      </c>
      <c r="F36" s="257" t="s">
        <v>332</v>
      </c>
      <c r="G36" s="258">
        <v>0</v>
      </c>
      <c r="H36" s="257" t="s">
        <v>332</v>
      </c>
      <c r="I36" s="258">
        <v>0</v>
      </c>
      <c r="J36" s="258">
        <v>0</v>
      </c>
      <c r="K36" s="164">
        <v>0</v>
      </c>
      <c r="L36" s="164">
        <v>0</v>
      </c>
      <c r="M36" s="164">
        <v>0</v>
      </c>
      <c r="N36" s="164">
        <v>0</v>
      </c>
      <c r="O36" s="164">
        <v>0</v>
      </c>
      <c r="P36" s="164">
        <v>0</v>
      </c>
      <c r="Q36" s="164">
        <v>0</v>
      </c>
      <c r="R36" s="164">
        <v>0</v>
      </c>
      <c r="S36" s="164">
        <v>0</v>
      </c>
      <c r="T36" s="164">
        <v>0</v>
      </c>
      <c r="U36" s="164">
        <v>0</v>
      </c>
      <c r="V36" s="164">
        <v>0</v>
      </c>
      <c r="W36" s="164">
        <v>0</v>
      </c>
      <c r="X36" s="164">
        <v>0</v>
      </c>
      <c r="Y36" s="164">
        <v>0</v>
      </c>
      <c r="Z36" s="164">
        <v>0</v>
      </c>
      <c r="AA36" s="164">
        <v>0</v>
      </c>
      <c r="AB36" s="164">
        <v>0</v>
      </c>
      <c r="AC36" s="258">
        <v>0</v>
      </c>
      <c r="AD36" s="164">
        <v>0</v>
      </c>
      <c r="AE36" s="258">
        <v>0</v>
      </c>
      <c r="AF36" s="258">
        <v>0</v>
      </c>
      <c r="AG36" s="258">
        <v>0</v>
      </c>
      <c r="AH36" s="258">
        <v>0</v>
      </c>
      <c r="AI36" s="258">
        <v>0</v>
      </c>
      <c r="AJ36" s="258">
        <v>0</v>
      </c>
      <c r="AK36" s="258">
        <v>0</v>
      </c>
      <c r="AL36" s="258">
        <v>0</v>
      </c>
      <c r="AM36" s="258">
        <v>0</v>
      </c>
      <c r="AN36" s="258">
        <v>0</v>
      </c>
    </row>
    <row r="37" spans="1:40" ht="31.5" x14ac:dyDescent="0.25">
      <c r="A37" s="119" t="s">
        <v>155</v>
      </c>
      <c r="B37" s="120" t="s">
        <v>433</v>
      </c>
      <c r="C37" s="121" t="s">
        <v>332</v>
      </c>
      <c r="D37" s="122" t="s">
        <v>332</v>
      </c>
      <c r="E37" s="121" t="s">
        <v>332</v>
      </c>
      <c r="F37" s="123" t="s">
        <v>332</v>
      </c>
      <c r="G37" s="122">
        <f>G41</f>
        <v>19.655999999999999</v>
      </c>
      <c r="H37" s="121" t="s">
        <v>332</v>
      </c>
      <c r="I37" s="122">
        <f t="shared" ref="I37" si="10">I41</f>
        <v>19.655999999999999</v>
      </c>
      <c r="J37" s="122">
        <f t="shared" ref="J37" si="11">J41</f>
        <v>19.655999999999999</v>
      </c>
      <c r="K37" s="122">
        <f>K38+K41+K56+K65</f>
        <v>2.0499999999999998</v>
      </c>
      <c r="L37" s="122">
        <f t="shared" ref="L37:AM37" si="12">L38+L41+L56+L65</f>
        <v>0</v>
      </c>
      <c r="M37" s="122">
        <f t="shared" si="12"/>
        <v>0</v>
      </c>
      <c r="N37" s="122">
        <f t="shared" si="12"/>
        <v>2.0499999999999998</v>
      </c>
      <c r="O37" s="122">
        <f t="shared" si="12"/>
        <v>0</v>
      </c>
      <c r="P37" s="122">
        <f t="shared" si="12"/>
        <v>4.3420000000000005</v>
      </c>
      <c r="Q37" s="122">
        <f t="shared" si="12"/>
        <v>0</v>
      </c>
      <c r="R37" s="122">
        <f t="shared" si="12"/>
        <v>0</v>
      </c>
      <c r="S37" s="122">
        <f t="shared" si="12"/>
        <v>4.3420000000000005</v>
      </c>
      <c r="T37" s="122">
        <f t="shared" si="12"/>
        <v>0</v>
      </c>
      <c r="U37" s="122">
        <f t="shared" si="12"/>
        <v>4.1509999999999998</v>
      </c>
      <c r="V37" s="122">
        <f t="shared" si="12"/>
        <v>0</v>
      </c>
      <c r="W37" s="122">
        <f t="shared" si="12"/>
        <v>0</v>
      </c>
      <c r="X37" s="122">
        <f t="shared" si="12"/>
        <v>4.1509999999999998</v>
      </c>
      <c r="Y37" s="122">
        <f t="shared" si="12"/>
        <v>0</v>
      </c>
      <c r="Z37" s="122">
        <f t="shared" si="12"/>
        <v>4.42</v>
      </c>
      <c r="AA37" s="122">
        <f t="shared" si="12"/>
        <v>0</v>
      </c>
      <c r="AB37" s="122">
        <f t="shared" si="12"/>
        <v>0</v>
      </c>
      <c r="AC37" s="122">
        <f t="shared" si="12"/>
        <v>4.42</v>
      </c>
      <c r="AD37" s="122">
        <f t="shared" si="12"/>
        <v>0</v>
      </c>
      <c r="AE37" s="122">
        <f t="shared" si="12"/>
        <v>4.6929999999999996</v>
      </c>
      <c r="AF37" s="122">
        <f t="shared" si="12"/>
        <v>0</v>
      </c>
      <c r="AG37" s="122">
        <f t="shared" si="12"/>
        <v>0</v>
      </c>
      <c r="AH37" s="122">
        <f t="shared" si="12"/>
        <v>4.6929999999999996</v>
      </c>
      <c r="AI37" s="122">
        <f t="shared" si="12"/>
        <v>0</v>
      </c>
      <c r="AJ37" s="122">
        <f t="shared" si="12"/>
        <v>19.655999999999999</v>
      </c>
      <c r="AK37" s="122">
        <f t="shared" si="12"/>
        <v>0</v>
      </c>
      <c r="AL37" s="122">
        <f t="shared" si="12"/>
        <v>0</v>
      </c>
      <c r="AM37" s="122">
        <f t="shared" si="12"/>
        <v>19.655999999999999</v>
      </c>
      <c r="AN37" s="122" t="s">
        <v>332</v>
      </c>
    </row>
    <row r="38" spans="1:40" s="192" customFormat="1" ht="47.25" x14ac:dyDescent="0.25">
      <c r="A38" s="119" t="s">
        <v>170</v>
      </c>
      <c r="B38" s="120" t="s">
        <v>434</v>
      </c>
      <c r="C38" s="121" t="s">
        <v>332</v>
      </c>
      <c r="D38" s="122" t="s">
        <v>332</v>
      </c>
      <c r="E38" s="121" t="s">
        <v>332</v>
      </c>
      <c r="F38" s="123" t="s">
        <v>332</v>
      </c>
      <c r="G38" s="122">
        <v>0</v>
      </c>
      <c r="H38" s="123" t="s">
        <v>332</v>
      </c>
      <c r="I38" s="122">
        <v>0</v>
      </c>
      <c r="J38" s="122">
        <v>0</v>
      </c>
      <c r="K38" s="122">
        <v>0</v>
      </c>
      <c r="L38" s="122">
        <v>0</v>
      </c>
      <c r="M38" s="122">
        <v>0</v>
      </c>
      <c r="N38" s="122">
        <v>0</v>
      </c>
      <c r="O38" s="122">
        <v>0</v>
      </c>
      <c r="P38" s="122">
        <v>0</v>
      </c>
      <c r="Q38" s="122">
        <v>0</v>
      </c>
      <c r="R38" s="122">
        <v>0</v>
      </c>
      <c r="S38" s="122">
        <v>0</v>
      </c>
      <c r="T38" s="122">
        <v>0</v>
      </c>
      <c r="U38" s="122">
        <v>0</v>
      </c>
      <c r="V38" s="122">
        <v>0</v>
      </c>
      <c r="W38" s="122">
        <v>0</v>
      </c>
      <c r="X38" s="122">
        <v>0</v>
      </c>
      <c r="Y38" s="122">
        <v>0</v>
      </c>
      <c r="Z38" s="122">
        <v>0</v>
      </c>
      <c r="AA38" s="122">
        <v>0</v>
      </c>
      <c r="AB38" s="122">
        <v>0</v>
      </c>
      <c r="AC38" s="122">
        <v>0</v>
      </c>
      <c r="AD38" s="122">
        <v>0</v>
      </c>
      <c r="AE38" s="122">
        <v>0</v>
      </c>
      <c r="AF38" s="258">
        <v>0</v>
      </c>
      <c r="AG38" s="258">
        <v>0</v>
      </c>
      <c r="AH38" s="258">
        <v>0</v>
      </c>
      <c r="AI38" s="258">
        <v>0</v>
      </c>
      <c r="AJ38" s="135">
        <f t="shared" ref="AJ38:AJ41" si="13">AK38+AL38+AM38</f>
        <v>0</v>
      </c>
      <c r="AK38" s="135">
        <v>0</v>
      </c>
      <c r="AL38" s="135">
        <v>0</v>
      </c>
      <c r="AM38" s="135">
        <f t="shared" ref="AM38:AM41" si="14">N38+S38+X38+AC38+AH38</f>
        <v>0</v>
      </c>
      <c r="AN38" s="135" t="s">
        <v>332</v>
      </c>
    </row>
    <row r="39" spans="1:40" s="194" customFormat="1" ht="21.75" customHeight="1" x14ac:dyDescent="0.2">
      <c r="A39" s="162" t="s">
        <v>171</v>
      </c>
      <c r="B39" s="137" t="s">
        <v>368</v>
      </c>
      <c r="C39" s="163" t="s">
        <v>332</v>
      </c>
      <c r="D39" s="164" t="s">
        <v>332</v>
      </c>
      <c r="E39" s="163" t="s">
        <v>332</v>
      </c>
      <c r="F39" s="257" t="s">
        <v>332</v>
      </c>
      <c r="G39" s="163" t="s">
        <v>332</v>
      </c>
      <c r="H39" s="257" t="s">
        <v>332</v>
      </c>
      <c r="I39" s="163" t="s">
        <v>332</v>
      </c>
      <c r="J39" s="163" t="s">
        <v>332</v>
      </c>
      <c r="K39" s="164">
        <v>0</v>
      </c>
      <c r="L39" s="164">
        <v>0</v>
      </c>
      <c r="M39" s="164">
        <v>0</v>
      </c>
      <c r="N39" s="164">
        <v>0</v>
      </c>
      <c r="O39" s="164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4">
        <v>0</v>
      </c>
      <c r="V39" s="164">
        <v>0</v>
      </c>
      <c r="W39" s="164">
        <v>0</v>
      </c>
      <c r="X39" s="164">
        <v>0</v>
      </c>
      <c r="Y39" s="164">
        <v>0</v>
      </c>
      <c r="Z39" s="164">
        <v>0</v>
      </c>
      <c r="AA39" s="164">
        <v>0</v>
      </c>
      <c r="AB39" s="164">
        <v>0</v>
      </c>
      <c r="AC39" s="164">
        <v>0</v>
      </c>
      <c r="AD39" s="164">
        <v>0</v>
      </c>
      <c r="AE39" s="258">
        <v>0</v>
      </c>
      <c r="AF39" s="258">
        <v>0</v>
      </c>
      <c r="AG39" s="258">
        <v>0</v>
      </c>
      <c r="AH39" s="258">
        <v>0</v>
      </c>
      <c r="AI39" s="258">
        <v>0</v>
      </c>
      <c r="AJ39" s="135">
        <f t="shared" si="13"/>
        <v>0</v>
      </c>
      <c r="AK39" s="258">
        <v>0</v>
      </c>
      <c r="AL39" s="258">
        <v>0</v>
      </c>
      <c r="AM39" s="135">
        <f t="shared" si="14"/>
        <v>0</v>
      </c>
      <c r="AN39" s="258" t="s">
        <v>332</v>
      </c>
    </row>
    <row r="40" spans="1:40" s="194" customFormat="1" ht="34.5" customHeight="1" x14ac:dyDescent="0.2">
      <c r="A40" s="162" t="s">
        <v>172</v>
      </c>
      <c r="B40" s="137" t="s">
        <v>369</v>
      </c>
      <c r="C40" s="163" t="s">
        <v>332</v>
      </c>
      <c r="D40" s="164" t="s">
        <v>332</v>
      </c>
      <c r="E40" s="163" t="s">
        <v>332</v>
      </c>
      <c r="F40" s="257" t="s">
        <v>332</v>
      </c>
      <c r="G40" s="163" t="s">
        <v>332</v>
      </c>
      <c r="H40" s="257" t="s">
        <v>332</v>
      </c>
      <c r="I40" s="163" t="s">
        <v>332</v>
      </c>
      <c r="J40" s="163" t="s">
        <v>332</v>
      </c>
      <c r="K40" s="164">
        <v>0</v>
      </c>
      <c r="L40" s="164">
        <v>0</v>
      </c>
      <c r="M40" s="164">
        <v>0</v>
      </c>
      <c r="N40" s="164">
        <v>0</v>
      </c>
      <c r="O40" s="164">
        <v>0</v>
      </c>
      <c r="P40" s="164">
        <v>0</v>
      </c>
      <c r="Q40" s="164">
        <v>0</v>
      </c>
      <c r="R40" s="164">
        <v>0</v>
      </c>
      <c r="S40" s="164">
        <v>0</v>
      </c>
      <c r="T40" s="164">
        <v>0</v>
      </c>
      <c r="U40" s="164">
        <v>0</v>
      </c>
      <c r="V40" s="164">
        <v>0</v>
      </c>
      <c r="W40" s="164">
        <v>0</v>
      </c>
      <c r="X40" s="164">
        <v>0</v>
      </c>
      <c r="Y40" s="164">
        <v>0</v>
      </c>
      <c r="Z40" s="164">
        <v>0</v>
      </c>
      <c r="AA40" s="164">
        <v>0</v>
      </c>
      <c r="AB40" s="164">
        <v>0</v>
      </c>
      <c r="AC40" s="164">
        <v>0</v>
      </c>
      <c r="AD40" s="164">
        <v>0</v>
      </c>
      <c r="AE40" s="258" t="s">
        <v>332</v>
      </c>
      <c r="AF40" s="258">
        <v>0</v>
      </c>
      <c r="AG40" s="258">
        <v>0</v>
      </c>
      <c r="AH40" s="258">
        <v>0</v>
      </c>
      <c r="AI40" s="258">
        <v>0</v>
      </c>
      <c r="AJ40" s="135">
        <f t="shared" si="13"/>
        <v>0</v>
      </c>
      <c r="AK40" s="258">
        <v>0</v>
      </c>
      <c r="AL40" s="258">
        <v>0</v>
      </c>
      <c r="AM40" s="135">
        <f t="shared" si="14"/>
        <v>0</v>
      </c>
      <c r="AN40" s="258" t="s">
        <v>332</v>
      </c>
    </row>
    <row r="41" spans="1:40" ht="31.5" x14ac:dyDescent="0.25">
      <c r="A41" s="119" t="s">
        <v>173</v>
      </c>
      <c r="B41" s="120" t="s">
        <v>435</v>
      </c>
      <c r="C41" s="121" t="s">
        <v>332</v>
      </c>
      <c r="D41" s="122" t="s">
        <v>332</v>
      </c>
      <c r="E41" s="121" t="s">
        <v>332</v>
      </c>
      <c r="F41" s="123" t="s">
        <v>332</v>
      </c>
      <c r="G41" s="122">
        <f>G42</f>
        <v>19.655999999999999</v>
      </c>
      <c r="H41" s="121" t="str">
        <f>H42</f>
        <v>нд</v>
      </c>
      <c r="I41" s="122">
        <f>I42</f>
        <v>19.655999999999999</v>
      </c>
      <c r="J41" s="122">
        <f>J42</f>
        <v>19.655999999999999</v>
      </c>
      <c r="K41" s="122">
        <f>K42+K55</f>
        <v>2.0499999999999998</v>
      </c>
      <c r="L41" s="122">
        <f t="shared" ref="L41:O41" si="15">L42</f>
        <v>0</v>
      </c>
      <c r="M41" s="122">
        <f t="shared" si="15"/>
        <v>0</v>
      </c>
      <c r="N41" s="122">
        <f t="shared" si="15"/>
        <v>2.0499999999999998</v>
      </c>
      <c r="O41" s="122">
        <f t="shared" si="15"/>
        <v>0</v>
      </c>
      <c r="P41" s="122">
        <f>P42</f>
        <v>4.3420000000000005</v>
      </c>
      <c r="Q41" s="122">
        <f t="shared" ref="Q41:AH41" si="16">Q42</f>
        <v>0</v>
      </c>
      <c r="R41" s="122">
        <f t="shared" si="16"/>
        <v>0</v>
      </c>
      <c r="S41" s="122">
        <f t="shared" si="16"/>
        <v>4.3420000000000005</v>
      </c>
      <c r="T41" s="122">
        <f t="shared" si="16"/>
        <v>0</v>
      </c>
      <c r="U41" s="122">
        <f t="shared" si="16"/>
        <v>4.1509999999999998</v>
      </c>
      <c r="V41" s="122">
        <f t="shared" si="16"/>
        <v>0</v>
      </c>
      <c r="W41" s="122">
        <f t="shared" si="16"/>
        <v>0</v>
      </c>
      <c r="X41" s="122">
        <f t="shared" si="16"/>
        <v>4.1509999999999998</v>
      </c>
      <c r="Y41" s="122">
        <f t="shared" si="16"/>
        <v>0</v>
      </c>
      <c r="Z41" s="122">
        <f t="shared" si="16"/>
        <v>4.42</v>
      </c>
      <c r="AA41" s="122">
        <f t="shared" si="16"/>
        <v>0</v>
      </c>
      <c r="AB41" s="122">
        <f t="shared" si="16"/>
        <v>0</v>
      </c>
      <c r="AC41" s="122">
        <f t="shared" si="16"/>
        <v>4.42</v>
      </c>
      <c r="AD41" s="122">
        <f t="shared" si="16"/>
        <v>0</v>
      </c>
      <c r="AE41" s="122">
        <f t="shared" si="16"/>
        <v>4.6929999999999996</v>
      </c>
      <c r="AF41" s="122">
        <f t="shared" si="16"/>
        <v>0</v>
      </c>
      <c r="AG41" s="122">
        <f t="shared" si="16"/>
        <v>0</v>
      </c>
      <c r="AH41" s="122">
        <f t="shared" si="16"/>
        <v>4.6929999999999996</v>
      </c>
      <c r="AI41" s="135">
        <v>0</v>
      </c>
      <c r="AJ41" s="135">
        <f t="shared" si="13"/>
        <v>19.655999999999999</v>
      </c>
      <c r="AK41" s="135">
        <v>0</v>
      </c>
      <c r="AL41" s="135">
        <v>0</v>
      </c>
      <c r="AM41" s="135">
        <f t="shared" si="14"/>
        <v>19.655999999999999</v>
      </c>
      <c r="AN41" s="135" t="s">
        <v>332</v>
      </c>
    </row>
    <row r="42" spans="1:40" s="194" customFormat="1" ht="24" customHeight="1" x14ac:dyDescent="0.2">
      <c r="A42" s="162" t="s">
        <v>371</v>
      </c>
      <c r="B42" s="137" t="s">
        <v>436</v>
      </c>
      <c r="C42" s="163" t="s">
        <v>332</v>
      </c>
      <c r="D42" s="164" t="s">
        <v>332</v>
      </c>
      <c r="E42" s="163" t="s">
        <v>332</v>
      </c>
      <c r="F42" s="257" t="s">
        <v>332</v>
      </c>
      <c r="G42" s="164">
        <f>SUM(G43:G54)</f>
        <v>19.655999999999999</v>
      </c>
      <c r="H42" s="163" t="s">
        <v>332</v>
      </c>
      <c r="I42" s="164">
        <f>SUM(I43:I54)</f>
        <v>19.655999999999999</v>
      </c>
      <c r="J42" s="164">
        <f>SUM(J43:J54)</f>
        <v>19.655999999999999</v>
      </c>
      <c r="K42" s="164">
        <f t="shared" ref="K42:AM42" si="17">SUM(K43:K54)</f>
        <v>2.0499999999999998</v>
      </c>
      <c r="L42" s="164">
        <f t="shared" si="17"/>
        <v>0</v>
      </c>
      <c r="M42" s="164">
        <f t="shared" si="17"/>
        <v>0</v>
      </c>
      <c r="N42" s="164">
        <f t="shared" si="17"/>
        <v>2.0499999999999998</v>
      </c>
      <c r="O42" s="164">
        <f t="shared" si="17"/>
        <v>0</v>
      </c>
      <c r="P42" s="164">
        <f t="shared" si="17"/>
        <v>4.3420000000000005</v>
      </c>
      <c r="Q42" s="164">
        <f t="shared" si="17"/>
        <v>0</v>
      </c>
      <c r="R42" s="164">
        <f t="shared" si="17"/>
        <v>0</v>
      </c>
      <c r="S42" s="164">
        <f t="shared" si="17"/>
        <v>4.3420000000000005</v>
      </c>
      <c r="T42" s="164">
        <f t="shared" si="17"/>
        <v>0</v>
      </c>
      <c r="U42" s="164">
        <f t="shared" si="17"/>
        <v>4.1509999999999998</v>
      </c>
      <c r="V42" s="164">
        <f t="shared" si="17"/>
        <v>0</v>
      </c>
      <c r="W42" s="164">
        <f t="shared" si="17"/>
        <v>0</v>
      </c>
      <c r="X42" s="164">
        <f t="shared" si="17"/>
        <v>4.1509999999999998</v>
      </c>
      <c r="Y42" s="164">
        <f t="shared" si="17"/>
        <v>0</v>
      </c>
      <c r="Z42" s="164">
        <f t="shared" si="17"/>
        <v>4.42</v>
      </c>
      <c r="AA42" s="164">
        <f t="shared" si="17"/>
        <v>0</v>
      </c>
      <c r="AB42" s="164">
        <f t="shared" si="17"/>
        <v>0</v>
      </c>
      <c r="AC42" s="164">
        <f t="shared" si="17"/>
        <v>4.42</v>
      </c>
      <c r="AD42" s="164">
        <f t="shared" si="17"/>
        <v>0</v>
      </c>
      <c r="AE42" s="164">
        <f t="shared" si="17"/>
        <v>4.6929999999999996</v>
      </c>
      <c r="AF42" s="164">
        <f t="shared" si="17"/>
        <v>0</v>
      </c>
      <c r="AG42" s="164">
        <f t="shared" si="17"/>
        <v>0</v>
      </c>
      <c r="AH42" s="164">
        <f t="shared" si="17"/>
        <v>4.6929999999999996</v>
      </c>
      <c r="AI42" s="164">
        <f t="shared" si="17"/>
        <v>0</v>
      </c>
      <c r="AJ42" s="164">
        <f t="shared" si="17"/>
        <v>19.655999999999999</v>
      </c>
      <c r="AK42" s="164">
        <f t="shared" si="17"/>
        <v>0</v>
      </c>
      <c r="AL42" s="164">
        <f t="shared" si="17"/>
        <v>0</v>
      </c>
      <c r="AM42" s="164">
        <f t="shared" si="17"/>
        <v>19.655999999999999</v>
      </c>
      <c r="AN42" s="258" t="s">
        <v>332</v>
      </c>
    </row>
    <row r="43" spans="1:40" ht="30" x14ac:dyDescent="0.25">
      <c r="A43" s="263" t="s">
        <v>373</v>
      </c>
      <c r="B43" s="151" t="s">
        <v>374</v>
      </c>
      <c r="C43" s="145" t="s">
        <v>375</v>
      </c>
      <c r="D43" s="152">
        <v>2020</v>
      </c>
      <c r="E43" s="152">
        <v>2020</v>
      </c>
      <c r="F43" s="264" t="s">
        <v>332</v>
      </c>
      <c r="G43" s="55">
        <v>1.712</v>
      </c>
      <c r="H43" s="265">
        <v>43862</v>
      </c>
      <c r="I43" s="55">
        <v>1.712</v>
      </c>
      <c r="J43" s="55">
        <v>1.712</v>
      </c>
      <c r="K43" s="55">
        <v>1.712</v>
      </c>
      <c r="L43" s="144">
        <v>0</v>
      </c>
      <c r="M43" s="144">
        <v>0</v>
      </c>
      <c r="N43" s="55">
        <v>1.712</v>
      </c>
      <c r="O43" s="144">
        <v>0</v>
      </c>
      <c r="P43" s="144">
        <v>0</v>
      </c>
      <c r="Q43" s="144">
        <v>0</v>
      </c>
      <c r="R43" s="144">
        <v>0</v>
      </c>
      <c r="S43" s="144">
        <v>0</v>
      </c>
      <c r="T43" s="144">
        <v>0</v>
      </c>
      <c r="U43" s="144">
        <v>0</v>
      </c>
      <c r="V43" s="144">
        <v>0</v>
      </c>
      <c r="W43" s="144">
        <v>0</v>
      </c>
      <c r="X43" s="144">
        <v>0</v>
      </c>
      <c r="Y43" s="144">
        <v>0</v>
      </c>
      <c r="Z43" s="144">
        <f t="shared" ref="Z43:Z54" si="18">AA43+AB43+AC43+AD43</f>
        <v>0</v>
      </c>
      <c r="AA43" s="205">
        <v>0</v>
      </c>
      <c r="AB43" s="205">
        <v>0</v>
      </c>
      <c r="AC43" s="205">
        <v>0</v>
      </c>
      <c r="AD43" s="144">
        <v>0</v>
      </c>
      <c r="AE43" s="144">
        <f t="shared" ref="AE43:AE54" si="19">AF43+AG43+AH43+AI43</f>
        <v>0</v>
      </c>
      <c r="AF43" s="205">
        <v>0</v>
      </c>
      <c r="AG43" s="205">
        <v>0</v>
      </c>
      <c r="AH43" s="205">
        <v>0</v>
      </c>
      <c r="AI43" s="205">
        <v>0</v>
      </c>
      <c r="AJ43" s="135">
        <f>AK43+AL43+AM43</f>
        <v>1.712</v>
      </c>
      <c r="AK43" s="135">
        <v>0</v>
      </c>
      <c r="AL43" s="135">
        <v>0</v>
      </c>
      <c r="AM43" s="135">
        <f>N43+S43+X43+AC43+AH43</f>
        <v>1.712</v>
      </c>
      <c r="AN43" s="135" t="s">
        <v>332</v>
      </c>
    </row>
    <row r="44" spans="1:40" ht="30" x14ac:dyDescent="0.25">
      <c r="A44" s="263" t="s">
        <v>498</v>
      </c>
      <c r="B44" s="151" t="s">
        <v>374</v>
      </c>
      <c r="C44" s="145" t="s">
        <v>376</v>
      </c>
      <c r="D44" s="152">
        <v>2020</v>
      </c>
      <c r="E44" s="152">
        <v>2020</v>
      </c>
      <c r="F44" s="264" t="s">
        <v>332</v>
      </c>
      <c r="G44" s="144">
        <v>0.33800000000000002</v>
      </c>
      <c r="H44" s="265">
        <v>43862</v>
      </c>
      <c r="I44" s="144">
        <v>0.33800000000000002</v>
      </c>
      <c r="J44" s="144">
        <v>0.33800000000000002</v>
      </c>
      <c r="K44" s="144">
        <v>0.33800000000000002</v>
      </c>
      <c r="L44" s="144">
        <v>0</v>
      </c>
      <c r="M44" s="144">
        <v>0</v>
      </c>
      <c r="N44" s="144">
        <v>0.33800000000000002</v>
      </c>
      <c r="O44" s="144">
        <v>0</v>
      </c>
      <c r="P44" s="144">
        <v>0</v>
      </c>
      <c r="Q44" s="144">
        <v>0</v>
      </c>
      <c r="R44" s="144">
        <v>0</v>
      </c>
      <c r="S44" s="144">
        <v>0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  <c r="Y44" s="144">
        <v>0</v>
      </c>
      <c r="Z44" s="144">
        <f t="shared" si="18"/>
        <v>0</v>
      </c>
      <c r="AA44" s="205">
        <v>0</v>
      </c>
      <c r="AB44" s="205">
        <v>0</v>
      </c>
      <c r="AC44" s="205">
        <v>0</v>
      </c>
      <c r="AD44" s="144">
        <v>0</v>
      </c>
      <c r="AE44" s="144">
        <f t="shared" si="19"/>
        <v>0</v>
      </c>
      <c r="AF44" s="205">
        <v>0</v>
      </c>
      <c r="AG44" s="205">
        <v>0</v>
      </c>
      <c r="AH44" s="205">
        <v>0</v>
      </c>
      <c r="AI44" s="205">
        <v>0</v>
      </c>
      <c r="AJ44" s="135">
        <f t="shared" ref="AJ44:AJ54" si="20">AK44+AL44+AM44</f>
        <v>0.33800000000000002</v>
      </c>
      <c r="AK44" s="135">
        <v>0</v>
      </c>
      <c r="AL44" s="135">
        <v>0</v>
      </c>
      <c r="AM44" s="135">
        <f t="shared" ref="AM44:AM79" si="21">N44+S44+X44+AC44+AH44</f>
        <v>0.33800000000000002</v>
      </c>
      <c r="AN44" s="135" t="s">
        <v>332</v>
      </c>
    </row>
    <row r="45" spans="1:40" x14ac:dyDescent="0.25">
      <c r="A45" s="263" t="s">
        <v>437</v>
      </c>
      <c r="B45" s="153" t="s">
        <v>418</v>
      </c>
      <c r="C45" s="145" t="s">
        <v>419</v>
      </c>
      <c r="D45" s="152">
        <v>2021</v>
      </c>
      <c r="E45" s="152">
        <v>2021</v>
      </c>
      <c r="F45" s="264" t="s">
        <v>332</v>
      </c>
      <c r="G45" s="144">
        <v>1.44</v>
      </c>
      <c r="H45" s="265">
        <v>44105</v>
      </c>
      <c r="I45" s="144">
        <v>1.44</v>
      </c>
      <c r="J45" s="144">
        <v>1.44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f>Q45+R45+S45+T45</f>
        <v>1.44</v>
      </c>
      <c r="Q45" s="144">
        <v>0</v>
      </c>
      <c r="R45" s="144">
        <v>0</v>
      </c>
      <c r="S45" s="144">
        <v>1.44</v>
      </c>
      <c r="T45" s="144">
        <v>0</v>
      </c>
      <c r="U45" s="144">
        <f t="shared" ref="U45:U54" si="22">V45+W45+X45+Y45</f>
        <v>0</v>
      </c>
      <c r="V45" s="144">
        <v>0</v>
      </c>
      <c r="W45" s="144">
        <v>0</v>
      </c>
      <c r="X45" s="144">
        <v>0</v>
      </c>
      <c r="Y45" s="144">
        <v>0</v>
      </c>
      <c r="Z45" s="144">
        <f t="shared" si="18"/>
        <v>0</v>
      </c>
      <c r="AA45" s="205">
        <v>0</v>
      </c>
      <c r="AB45" s="205">
        <v>0</v>
      </c>
      <c r="AC45" s="144">
        <v>0</v>
      </c>
      <c r="AD45" s="144">
        <v>0</v>
      </c>
      <c r="AE45" s="144">
        <f t="shared" si="19"/>
        <v>0</v>
      </c>
      <c r="AF45" s="205">
        <v>0</v>
      </c>
      <c r="AG45" s="205">
        <v>0</v>
      </c>
      <c r="AH45" s="205">
        <v>0</v>
      </c>
      <c r="AI45" s="205">
        <v>0</v>
      </c>
      <c r="AJ45" s="135">
        <f t="shared" si="20"/>
        <v>1.44</v>
      </c>
      <c r="AK45" s="135">
        <v>0</v>
      </c>
      <c r="AL45" s="135">
        <v>0</v>
      </c>
      <c r="AM45" s="135">
        <f t="shared" si="21"/>
        <v>1.44</v>
      </c>
      <c r="AN45" s="135" t="s">
        <v>332</v>
      </c>
    </row>
    <row r="46" spans="1:40" x14ac:dyDescent="0.25">
      <c r="A46" s="263" t="s">
        <v>499</v>
      </c>
      <c r="B46" s="153" t="s">
        <v>418</v>
      </c>
      <c r="C46" s="145" t="s">
        <v>420</v>
      </c>
      <c r="D46" s="152">
        <v>2021</v>
      </c>
      <c r="E46" s="152">
        <v>2021</v>
      </c>
      <c r="F46" s="264" t="s">
        <v>332</v>
      </c>
      <c r="G46" s="144">
        <v>0.20799999999999999</v>
      </c>
      <c r="H46" s="265">
        <v>43739</v>
      </c>
      <c r="I46" s="144">
        <v>0.20799999999999999</v>
      </c>
      <c r="J46" s="144">
        <v>0.20799999999999999</v>
      </c>
      <c r="K46" s="144">
        <v>0</v>
      </c>
      <c r="L46" s="144">
        <v>0</v>
      </c>
      <c r="M46" s="144">
        <v>0</v>
      </c>
      <c r="N46" s="144">
        <v>0</v>
      </c>
      <c r="O46" s="144">
        <v>0</v>
      </c>
      <c r="P46" s="144">
        <f>Q46+R46+S46+T46</f>
        <v>0.20799999999999999</v>
      </c>
      <c r="Q46" s="144">
        <v>0</v>
      </c>
      <c r="R46" s="144">
        <v>0</v>
      </c>
      <c r="S46" s="144">
        <v>0.20799999999999999</v>
      </c>
      <c r="T46" s="144">
        <v>0</v>
      </c>
      <c r="U46" s="144">
        <f t="shared" si="22"/>
        <v>0</v>
      </c>
      <c r="V46" s="144">
        <v>0</v>
      </c>
      <c r="W46" s="144">
        <v>0</v>
      </c>
      <c r="X46" s="144">
        <v>0</v>
      </c>
      <c r="Y46" s="144">
        <v>0</v>
      </c>
      <c r="Z46" s="144">
        <f t="shared" si="18"/>
        <v>0</v>
      </c>
      <c r="AA46" s="205">
        <v>0</v>
      </c>
      <c r="AB46" s="205">
        <v>0</v>
      </c>
      <c r="AC46" s="205">
        <v>0</v>
      </c>
      <c r="AD46" s="144">
        <v>0</v>
      </c>
      <c r="AE46" s="144">
        <f t="shared" si="19"/>
        <v>0</v>
      </c>
      <c r="AF46" s="205">
        <v>0</v>
      </c>
      <c r="AG46" s="205">
        <v>0</v>
      </c>
      <c r="AH46" s="205">
        <v>0</v>
      </c>
      <c r="AI46" s="205">
        <v>0</v>
      </c>
      <c r="AJ46" s="135">
        <f t="shared" si="20"/>
        <v>0.20799999999999999</v>
      </c>
      <c r="AK46" s="135">
        <v>0</v>
      </c>
      <c r="AL46" s="135">
        <v>0</v>
      </c>
      <c r="AM46" s="135">
        <f t="shared" si="21"/>
        <v>0.20799999999999999</v>
      </c>
      <c r="AN46" s="135" t="s">
        <v>332</v>
      </c>
    </row>
    <row r="47" spans="1:40" x14ac:dyDescent="0.25">
      <c r="A47" s="263" t="s">
        <v>438</v>
      </c>
      <c r="B47" s="153" t="s">
        <v>516</v>
      </c>
      <c r="C47" s="145" t="s">
        <v>517</v>
      </c>
      <c r="D47" s="152">
        <v>2021</v>
      </c>
      <c r="E47" s="152">
        <v>2021</v>
      </c>
      <c r="F47" s="264" t="s">
        <v>332</v>
      </c>
      <c r="G47" s="144">
        <v>2.3610000000000002</v>
      </c>
      <c r="H47" s="266">
        <v>43862</v>
      </c>
      <c r="I47" s="144">
        <f>G47</f>
        <v>2.3610000000000002</v>
      </c>
      <c r="J47" s="144">
        <f>I47</f>
        <v>2.3610000000000002</v>
      </c>
      <c r="K47" s="144">
        <v>0</v>
      </c>
      <c r="L47" s="144">
        <v>0</v>
      </c>
      <c r="M47" s="144">
        <v>0</v>
      </c>
      <c r="N47" s="144">
        <v>0</v>
      </c>
      <c r="O47" s="144">
        <v>0</v>
      </c>
      <c r="P47" s="144">
        <f t="shared" ref="P47:P48" si="23">Q47+R47+S47+T47</f>
        <v>2.3610000000000002</v>
      </c>
      <c r="Q47" s="144">
        <v>0</v>
      </c>
      <c r="R47" s="144">
        <v>0</v>
      </c>
      <c r="S47" s="144">
        <f>J47</f>
        <v>2.3610000000000002</v>
      </c>
      <c r="T47" s="144">
        <v>0</v>
      </c>
      <c r="U47" s="144">
        <f t="shared" si="22"/>
        <v>0</v>
      </c>
      <c r="V47" s="144">
        <v>0</v>
      </c>
      <c r="W47" s="144">
        <v>0</v>
      </c>
      <c r="X47" s="144">
        <v>0</v>
      </c>
      <c r="Y47" s="144">
        <v>0</v>
      </c>
      <c r="Z47" s="144">
        <f t="shared" si="18"/>
        <v>0</v>
      </c>
      <c r="AA47" s="205">
        <v>0</v>
      </c>
      <c r="AB47" s="205">
        <v>0</v>
      </c>
      <c r="AC47" s="205">
        <v>0</v>
      </c>
      <c r="AD47" s="144">
        <v>0</v>
      </c>
      <c r="AE47" s="144">
        <f t="shared" si="19"/>
        <v>0</v>
      </c>
      <c r="AF47" s="205">
        <v>0</v>
      </c>
      <c r="AG47" s="205">
        <v>0</v>
      </c>
      <c r="AH47" s="205">
        <v>0</v>
      </c>
      <c r="AI47" s="205">
        <v>0</v>
      </c>
      <c r="AJ47" s="135">
        <f t="shared" si="20"/>
        <v>2.3610000000000002</v>
      </c>
      <c r="AK47" s="135">
        <v>0</v>
      </c>
      <c r="AL47" s="135">
        <v>0</v>
      </c>
      <c r="AM47" s="135">
        <f t="shared" si="21"/>
        <v>2.3610000000000002</v>
      </c>
      <c r="AN47" s="135" t="s">
        <v>332</v>
      </c>
    </row>
    <row r="48" spans="1:40" x14ac:dyDescent="0.25">
      <c r="A48" s="263" t="s">
        <v>439</v>
      </c>
      <c r="B48" s="153" t="s">
        <v>516</v>
      </c>
      <c r="C48" s="145" t="s">
        <v>518</v>
      </c>
      <c r="D48" s="152">
        <v>2021</v>
      </c>
      <c r="E48" s="152">
        <v>2021</v>
      </c>
      <c r="F48" s="264" t="s">
        <v>332</v>
      </c>
      <c r="G48" s="55">
        <v>0.33300000000000002</v>
      </c>
      <c r="H48" s="266">
        <v>43862</v>
      </c>
      <c r="I48" s="144">
        <f>G48</f>
        <v>0.33300000000000002</v>
      </c>
      <c r="J48" s="144">
        <f>I48</f>
        <v>0.33300000000000002</v>
      </c>
      <c r="K48" s="144">
        <v>0</v>
      </c>
      <c r="L48" s="144">
        <v>0</v>
      </c>
      <c r="M48" s="144">
        <v>0</v>
      </c>
      <c r="N48" s="144">
        <v>0</v>
      </c>
      <c r="O48" s="144">
        <v>0</v>
      </c>
      <c r="P48" s="144">
        <f t="shared" si="23"/>
        <v>0.33300000000000002</v>
      </c>
      <c r="Q48" s="144">
        <v>0</v>
      </c>
      <c r="R48" s="144">
        <v>0</v>
      </c>
      <c r="S48" s="144">
        <f>J48</f>
        <v>0.33300000000000002</v>
      </c>
      <c r="T48" s="144">
        <v>0</v>
      </c>
      <c r="U48" s="144">
        <f t="shared" si="22"/>
        <v>0</v>
      </c>
      <c r="V48" s="144">
        <v>0</v>
      </c>
      <c r="W48" s="144">
        <v>0</v>
      </c>
      <c r="X48" s="144">
        <v>0</v>
      </c>
      <c r="Y48" s="144">
        <v>0</v>
      </c>
      <c r="Z48" s="144">
        <f t="shared" si="18"/>
        <v>0</v>
      </c>
      <c r="AA48" s="205">
        <v>0</v>
      </c>
      <c r="AB48" s="205">
        <v>0</v>
      </c>
      <c r="AC48" s="205">
        <v>0</v>
      </c>
      <c r="AD48" s="144">
        <v>0</v>
      </c>
      <c r="AE48" s="144">
        <f t="shared" si="19"/>
        <v>0</v>
      </c>
      <c r="AF48" s="205">
        <v>0</v>
      </c>
      <c r="AG48" s="205">
        <v>0</v>
      </c>
      <c r="AH48" s="205">
        <v>0</v>
      </c>
      <c r="AI48" s="205">
        <v>0</v>
      </c>
      <c r="AJ48" s="135">
        <f t="shared" si="20"/>
        <v>0.33300000000000002</v>
      </c>
      <c r="AK48" s="135">
        <v>0</v>
      </c>
      <c r="AL48" s="135">
        <v>0</v>
      </c>
      <c r="AM48" s="135">
        <f t="shared" si="21"/>
        <v>0.33300000000000002</v>
      </c>
      <c r="AN48" s="135" t="s">
        <v>332</v>
      </c>
    </row>
    <row r="49" spans="1:40" ht="30" x14ac:dyDescent="0.25">
      <c r="A49" s="263" t="s">
        <v>500</v>
      </c>
      <c r="B49" s="153" t="s">
        <v>421</v>
      </c>
      <c r="C49" s="145" t="s">
        <v>422</v>
      </c>
      <c r="D49" s="152">
        <v>2022</v>
      </c>
      <c r="E49" s="152">
        <v>2022</v>
      </c>
      <c r="F49" s="264" t="s">
        <v>332</v>
      </c>
      <c r="G49" s="144">
        <v>3.5009999999999999</v>
      </c>
      <c r="H49" s="265">
        <v>43739</v>
      </c>
      <c r="I49" s="144">
        <v>3.5009999999999999</v>
      </c>
      <c r="J49" s="144">
        <v>3.5009999999999999</v>
      </c>
      <c r="K49" s="144">
        <v>0</v>
      </c>
      <c r="L49" s="144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44">
        <v>0</v>
      </c>
      <c r="S49" s="144">
        <v>0</v>
      </c>
      <c r="T49" s="144">
        <v>0</v>
      </c>
      <c r="U49" s="144">
        <f t="shared" si="22"/>
        <v>3.5009999999999999</v>
      </c>
      <c r="V49" s="144">
        <v>0</v>
      </c>
      <c r="W49" s="144">
        <v>0</v>
      </c>
      <c r="X49" s="144">
        <v>3.5009999999999999</v>
      </c>
      <c r="Y49" s="144">
        <v>0</v>
      </c>
      <c r="Z49" s="144">
        <f t="shared" si="18"/>
        <v>0</v>
      </c>
      <c r="AA49" s="205">
        <v>0</v>
      </c>
      <c r="AB49" s="205">
        <v>0</v>
      </c>
      <c r="AC49" s="205">
        <v>0</v>
      </c>
      <c r="AD49" s="144">
        <v>0</v>
      </c>
      <c r="AE49" s="144">
        <f t="shared" si="19"/>
        <v>0</v>
      </c>
      <c r="AF49" s="205">
        <v>0</v>
      </c>
      <c r="AG49" s="205">
        <v>0</v>
      </c>
      <c r="AH49" s="205">
        <v>0</v>
      </c>
      <c r="AI49" s="205">
        <v>0</v>
      </c>
      <c r="AJ49" s="135">
        <f t="shared" si="20"/>
        <v>3.5009999999999999</v>
      </c>
      <c r="AK49" s="135">
        <v>0</v>
      </c>
      <c r="AL49" s="135">
        <v>0</v>
      </c>
      <c r="AM49" s="135">
        <f t="shared" si="21"/>
        <v>3.5009999999999999</v>
      </c>
      <c r="AN49" s="135" t="s">
        <v>332</v>
      </c>
    </row>
    <row r="50" spans="1:40" ht="30" x14ac:dyDescent="0.25">
      <c r="A50" s="263" t="s">
        <v>440</v>
      </c>
      <c r="B50" s="153" t="s">
        <v>421</v>
      </c>
      <c r="C50" s="145" t="s">
        <v>423</v>
      </c>
      <c r="D50" s="152">
        <v>2022</v>
      </c>
      <c r="E50" s="152">
        <v>2022</v>
      </c>
      <c r="F50" s="264" t="s">
        <v>332</v>
      </c>
      <c r="G50" s="144">
        <v>0.65</v>
      </c>
      <c r="H50" s="265">
        <v>43739</v>
      </c>
      <c r="I50" s="144">
        <v>0.65</v>
      </c>
      <c r="J50" s="144">
        <v>0.65</v>
      </c>
      <c r="K50" s="144">
        <v>0</v>
      </c>
      <c r="L50" s="144">
        <v>0</v>
      </c>
      <c r="M50" s="144">
        <v>0</v>
      </c>
      <c r="N50" s="144">
        <v>0</v>
      </c>
      <c r="O50" s="144">
        <v>0</v>
      </c>
      <c r="P50" s="144">
        <v>0</v>
      </c>
      <c r="Q50" s="144">
        <v>0</v>
      </c>
      <c r="R50" s="144">
        <v>0</v>
      </c>
      <c r="S50" s="144">
        <v>0</v>
      </c>
      <c r="T50" s="144">
        <v>0</v>
      </c>
      <c r="U50" s="144">
        <f t="shared" si="22"/>
        <v>0.65</v>
      </c>
      <c r="V50" s="144">
        <v>0</v>
      </c>
      <c r="W50" s="144">
        <v>0</v>
      </c>
      <c r="X50" s="144">
        <v>0.65</v>
      </c>
      <c r="Y50" s="144">
        <v>0</v>
      </c>
      <c r="Z50" s="144">
        <f t="shared" si="18"/>
        <v>0</v>
      </c>
      <c r="AA50" s="205">
        <v>0</v>
      </c>
      <c r="AB50" s="205">
        <v>0</v>
      </c>
      <c r="AC50" s="205">
        <v>0</v>
      </c>
      <c r="AD50" s="144">
        <v>0</v>
      </c>
      <c r="AE50" s="144">
        <f t="shared" si="19"/>
        <v>0</v>
      </c>
      <c r="AF50" s="205">
        <v>0</v>
      </c>
      <c r="AG50" s="205">
        <v>0</v>
      </c>
      <c r="AH50" s="205">
        <v>0</v>
      </c>
      <c r="AI50" s="205">
        <v>0</v>
      </c>
      <c r="AJ50" s="135">
        <f t="shared" si="20"/>
        <v>0.65</v>
      </c>
      <c r="AK50" s="135">
        <v>0</v>
      </c>
      <c r="AL50" s="135">
        <v>0</v>
      </c>
      <c r="AM50" s="135">
        <f t="shared" si="21"/>
        <v>0.65</v>
      </c>
      <c r="AN50" s="135" t="s">
        <v>332</v>
      </c>
    </row>
    <row r="51" spans="1:40" ht="25.5" customHeight="1" x14ac:dyDescent="0.25">
      <c r="A51" s="263" t="s">
        <v>501</v>
      </c>
      <c r="B51" s="153" t="s">
        <v>424</v>
      </c>
      <c r="C51" s="145" t="s">
        <v>425</v>
      </c>
      <c r="D51" s="152">
        <v>2023</v>
      </c>
      <c r="E51" s="152">
        <v>2023</v>
      </c>
      <c r="F51" s="264" t="s">
        <v>332</v>
      </c>
      <c r="G51" s="144">
        <v>3.77</v>
      </c>
      <c r="H51" s="265">
        <v>43739</v>
      </c>
      <c r="I51" s="144">
        <v>3.77</v>
      </c>
      <c r="J51" s="144">
        <v>3.77</v>
      </c>
      <c r="K51" s="144">
        <v>0</v>
      </c>
      <c r="L51" s="144">
        <v>0</v>
      </c>
      <c r="M51" s="144">
        <v>0</v>
      </c>
      <c r="N51" s="144">
        <v>0</v>
      </c>
      <c r="O51" s="144">
        <v>0</v>
      </c>
      <c r="P51" s="144">
        <v>0</v>
      </c>
      <c r="Q51" s="144">
        <v>0</v>
      </c>
      <c r="R51" s="144">
        <v>0</v>
      </c>
      <c r="S51" s="144">
        <v>0</v>
      </c>
      <c r="T51" s="144">
        <v>0</v>
      </c>
      <c r="U51" s="144">
        <f t="shared" si="22"/>
        <v>0</v>
      </c>
      <c r="V51" s="144">
        <v>0</v>
      </c>
      <c r="W51" s="144">
        <v>0</v>
      </c>
      <c r="X51" s="144">
        <v>0</v>
      </c>
      <c r="Y51" s="144">
        <v>0</v>
      </c>
      <c r="Z51" s="144">
        <f t="shared" si="18"/>
        <v>3.77</v>
      </c>
      <c r="AA51" s="205">
        <v>0</v>
      </c>
      <c r="AB51" s="205">
        <v>0</v>
      </c>
      <c r="AC51" s="205">
        <v>3.77</v>
      </c>
      <c r="AD51" s="144">
        <v>0</v>
      </c>
      <c r="AE51" s="144">
        <f t="shared" si="19"/>
        <v>0</v>
      </c>
      <c r="AF51" s="205">
        <v>0</v>
      </c>
      <c r="AG51" s="205">
        <v>0</v>
      </c>
      <c r="AH51" s="205">
        <v>0</v>
      </c>
      <c r="AI51" s="205">
        <v>0</v>
      </c>
      <c r="AJ51" s="135">
        <f t="shared" si="20"/>
        <v>3.77</v>
      </c>
      <c r="AK51" s="135">
        <v>0</v>
      </c>
      <c r="AL51" s="135">
        <v>0</v>
      </c>
      <c r="AM51" s="135">
        <f t="shared" si="21"/>
        <v>3.77</v>
      </c>
      <c r="AN51" s="135" t="s">
        <v>332</v>
      </c>
    </row>
    <row r="52" spans="1:40" ht="24" customHeight="1" x14ac:dyDescent="0.25">
      <c r="A52" s="263" t="s">
        <v>502</v>
      </c>
      <c r="B52" s="153" t="s">
        <v>424</v>
      </c>
      <c r="C52" s="145" t="s">
        <v>426</v>
      </c>
      <c r="D52" s="152">
        <v>2023</v>
      </c>
      <c r="E52" s="152">
        <v>2023</v>
      </c>
      <c r="F52" s="264" t="s">
        <v>332</v>
      </c>
      <c r="G52" s="144">
        <v>0.65</v>
      </c>
      <c r="H52" s="265">
        <v>43739</v>
      </c>
      <c r="I52" s="144">
        <v>0.65</v>
      </c>
      <c r="J52" s="144">
        <v>0.65</v>
      </c>
      <c r="K52" s="144">
        <v>0</v>
      </c>
      <c r="L52" s="144">
        <v>0</v>
      </c>
      <c r="M52" s="144">
        <v>0</v>
      </c>
      <c r="N52" s="144">
        <v>0</v>
      </c>
      <c r="O52" s="144">
        <v>0</v>
      </c>
      <c r="P52" s="144">
        <v>0</v>
      </c>
      <c r="Q52" s="144">
        <v>0</v>
      </c>
      <c r="R52" s="144">
        <v>0</v>
      </c>
      <c r="S52" s="144">
        <v>0</v>
      </c>
      <c r="T52" s="144">
        <v>0</v>
      </c>
      <c r="U52" s="144">
        <f t="shared" si="22"/>
        <v>0</v>
      </c>
      <c r="V52" s="144">
        <v>0</v>
      </c>
      <c r="W52" s="144">
        <v>0</v>
      </c>
      <c r="X52" s="144">
        <v>0</v>
      </c>
      <c r="Y52" s="144">
        <v>0</v>
      </c>
      <c r="Z52" s="144">
        <f t="shared" si="18"/>
        <v>0.65</v>
      </c>
      <c r="AA52" s="205">
        <v>0</v>
      </c>
      <c r="AB52" s="205">
        <v>0</v>
      </c>
      <c r="AC52" s="205">
        <v>0.65</v>
      </c>
      <c r="AD52" s="144">
        <v>0</v>
      </c>
      <c r="AE52" s="144">
        <f t="shared" si="19"/>
        <v>0</v>
      </c>
      <c r="AF52" s="205">
        <v>0</v>
      </c>
      <c r="AG52" s="205">
        <v>0</v>
      </c>
      <c r="AH52" s="205">
        <v>0</v>
      </c>
      <c r="AI52" s="205">
        <v>0</v>
      </c>
      <c r="AJ52" s="135">
        <f t="shared" si="20"/>
        <v>0.65</v>
      </c>
      <c r="AK52" s="135">
        <v>0</v>
      </c>
      <c r="AL52" s="135">
        <v>0</v>
      </c>
      <c r="AM52" s="135">
        <f t="shared" si="21"/>
        <v>0.65</v>
      </c>
      <c r="AN52" s="135" t="s">
        <v>332</v>
      </c>
    </row>
    <row r="53" spans="1:40" ht="30" x14ac:dyDescent="0.25">
      <c r="A53" s="263" t="s">
        <v>514</v>
      </c>
      <c r="B53" s="153" t="s">
        <v>427</v>
      </c>
      <c r="C53" s="145" t="s">
        <v>428</v>
      </c>
      <c r="D53" s="152">
        <v>2024</v>
      </c>
      <c r="E53" s="152">
        <v>2024</v>
      </c>
      <c r="F53" s="264" t="s">
        <v>332</v>
      </c>
      <c r="G53" s="144">
        <v>3.976</v>
      </c>
      <c r="H53" s="265">
        <v>43739</v>
      </c>
      <c r="I53" s="144">
        <v>3.976</v>
      </c>
      <c r="J53" s="144">
        <v>3.976</v>
      </c>
      <c r="K53" s="144">
        <v>0</v>
      </c>
      <c r="L53" s="144">
        <v>0</v>
      </c>
      <c r="M53" s="144">
        <v>0</v>
      </c>
      <c r="N53" s="144">
        <v>0</v>
      </c>
      <c r="O53" s="144">
        <v>0</v>
      </c>
      <c r="P53" s="144">
        <v>0</v>
      </c>
      <c r="Q53" s="144">
        <v>0</v>
      </c>
      <c r="R53" s="144">
        <v>0</v>
      </c>
      <c r="S53" s="144">
        <v>0</v>
      </c>
      <c r="T53" s="144">
        <v>0</v>
      </c>
      <c r="U53" s="144">
        <f t="shared" si="22"/>
        <v>0</v>
      </c>
      <c r="V53" s="144">
        <v>0</v>
      </c>
      <c r="W53" s="144">
        <v>0</v>
      </c>
      <c r="X53" s="144">
        <v>0</v>
      </c>
      <c r="Y53" s="144">
        <v>0</v>
      </c>
      <c r="Z53" s="144">
        <f t="shared" si="18"/>
        <v>0</v>
      </c>
      <c r="AA53" s="205">
        <v>0</v>
      </c>
      <c r="AB53" s="205">
        <v>0</v>
      </c>
      <c r="AC53" s="205">
        <v>0</v>
      </c>
      <c r="AD53" s="144">
        <v>0</v>
      </c>
      <c r="AE53" s="144">
        <f t="shared" si="19"/>
        <v>3.976</v>
      </c>
      <c r="AF53" s="205">
        <v>0</v>
      </c>
      <c r="AG53" s="205">
        <v>0</v>
      </c>
      <c r="AH53" s="205">
        <v>3.976</v>
      </c>
      <c r="AI53" s="205">
        <v>0</v>
      </c>
      <c r="AJ53" s="135">
        <f t="shared" si="20"/>
        <v>3.976</v>
      </c>
      <c r="AK53" s="135">
        <v>0</v>
      </c>
      <c r="AL53" s="135">
        <v>0</v>
      </c>
      <c r="AM53" s="135">
        <f t="shared" si="21"/>
        <v>3.976</v>
      </c>
      <c r="AN53" s="135" t="s">
        <v>332</v>
      </c>
    </row>
    <row r="54" spans="1:40" ht="28.5" customHeight="1" x14ac:dyDescent="0.25">
      <c r="A54" s="263" t="s">
        <v>515</v>
      </c>
      <c r="B54" s="153" t="s">
        <v>427</v>
      </c>
      <c r="C54" s="145" t="s">
        <v>429</v>
      </c>
      <c r="D54" s="152">
        <v>2024</v>
      </c>
      <c r="E54" s="152">
        <v>2024</v>
      </c>
      <c r="F54" s="264" t="s">
        <v>332</v>
      </c>
      <c r="G54" s="144">
        <v>0.71699999999999997</v>
      </c>
      <c r="H54" s="265">
        <v>43739</v>
      </c>
      <c r="I54" s="144">
        <v>0.71699999999999997</v>
      </c>
      <c r="J54" s="144">
        <v>0.71699999999999997</v>
      </c>
      <c r="K54" s="144">
        <v>0</v>
      </c>
      <c r="L54" s="144">
        <v>0</v>
      </c>
      <c r="M54" s="144">
        <v>0</v>
      </c>
      <c r="N54" s="144">
        <v>0</v>
      </c>
      <c r="O54" s="144">
        <v>0</v>
      </c>
      <c r="P54" s="144">
        <v>0</v>
      </c>
      <c r="Q54" s="144">
        <v>0</v>
      </c>
      <c r="R54" s="144">
        <v>0</v>
      </c>
      <c r="S54" s="144">
        <v>0</v>
      </c>
      <c r="T54" s="144">
        <v>0</v>
      </c>
      <c r="U54" s="144">
        <f t="shared" si="22"/>
        <v>0</v>
      </c>
      <c r="V54" s="144">
        <v>0</v>
      </c>
      <c r="W54" s="144">
        <v>0</v>
      </c>
      <c r="X54" s="144">
        <v>0</v>
      </c>
      <c r="Y54" s="144">
        <v>0</v>
      </c>
      <c r="Z54" s="144">
        <f t="shared" si="18"/>
        <v>0</v>
      </c>
      <c r="AA54" s="205">
        <v>0</v>
      </c>
      <c r="AB54" s="205">
        <v>0</v>
      </c>
      <c r="AC54" s="205">
        <v>0</v>
      </c>
      <c r="AD54" s="144">
        <v>0</v>
      </c>
      <c r="AE54" s="144">
        <f t="shared" si="19"/>
        <v>0.71699999999999997</v>
      </c>
      <c r="AF54" s="205">
        <v>0</v>
      </c>
      <c r="AG54" s="205">
        <v>0</v>
      </c>
      <c r="AH54" s="205">
        <v>0.71699999999999997</v>
      </c>
      <c r="AI54" s="205">
        <v>0</v>
      </c>
      <c r="AJ54" s="135">
        <f t="shared" si="20"/>
        <v>0.71699999999999997</v>
      </c>
      <c r="AK54" s="135">
        <v>0</v>
      </c>
      <c r="AL54" s="135">
        <v>0</v>
      </c>
      <c r="AM54" s="135">
        <f t="shared" si="21"/>
        <v>0.71699999999999997</v>
      </c>
      <c r="AN54" s="135" t="s">
        <v>332</v>
      </c>
    </row>
    <row r="55" spans="1:40" s="194" customFormat="1" ht="32.25" customHeight="1" x14ac:dyDescent="0.2">
      <c r="A55" s="267" t="s">
        <v>377</v>
      </c>
      <c r="B55" s="169" t="s">
        <v>378</v>
      </c>
      <c r="C55" s="170" t="s">
        <v>332</v>
      </c>
      <c r="D55" s="171" t="s">
        <v>332</v>
      </c>
      <c r="E55" s="171" t="s">
        <v>332</v>
      </c>
      <c r="F55" s="257" t="s">
        <v>332</v>
      </c>
      <c r="G55" s="258">
        <v>0</v>
      </c>
      <c r="H55" s="268" t="s">
        <v>332</v>
      </c>
      <c r="I55" s="269">
        <v>0</v>
      </c>
      <c r="J55" s="269">
        <v>0</v>
      </c>
      <c r="K55" s="164">
        <v>0</v>
      </c>
      <c r="L55" s="164">
        <v>0</v>
      </c>
      <c r="M55" s="164">
        <v>0</v>
      </c>
      <c r="N55" s="164">
        <v>0</v>
      </c>
      <c r="O55" s="164">
        <v>0</v>
      </c>
      <c r="P55" s="164">
        <v>0</v>
      </c>
      <c r="Q55" s="164">
        <v>0</v>
      </c>
      <c r="R55" s="164">
        <v>0</v>
      </c>
      <c r="S55" s="164">
        <v>0</v>
      </c>
      <c r="T55" s="164">
        <v>0</v>
      </c>
      <c r="U55" s="164">
        <v>0</v>
      </c>
      <c r="V55" s="164">
        <v>0</v>
      </c>
      <c r="W55" s="164">
        <v>0</v>
      </c>
      <c r="X55" s="164">
        <v>0</v>
      </c>
      <c r="Y55" s="164">
        <v>0</v>
      </c>
      <c r="Z55" s="258">
        <v>0</v>
      </c>
      <c r="AA55" s="258">
        <v>0</v>
      </c>
      <c r="AB55" s="258">
        <v>0</v>
      </c>
      <c r="AC55" s="258">
        <v>0</v>
      </c>
      <c r="AD55" s="164">
        <v>0</v>
      </c>
      <c r="AE55" s="258">
        <v>0</v>
      </c>
      <c r="AF55" s="258">
        <v>0</v>
      </c>
      <c r="AG55" s="258">
        <v>0</v>
      </c>
      <c r="AH55" s="258">
        <v>0</v>
      </c>
      <c r="AI55" s="258">
        <v>0</v>
      </c>
      <c r="AJ55" s="258">
        <v>0</v>
      </c>
      <c r="AK55" s="258">
        <v>0</v>
      </c>
      <c r="AL55" s="258">
        <v>0</v>
      </c>
      <c r="AM55" s="135">
        <f t="shared" si="21"/>
        <v>0</v>
      </c>
      <c r="AN55" s="258" t="s">
        <v>332</v>
      </c>
    </row>
    <row r="56" spans="1:40" ht="31.5" x14ac:dyDescent="0.25">
      <c r="A56" s="173" t="s">
        <v>175</v>
      </c>
      <c r="B56" s="161" t="s">
        <v>379</v>
      </c>
      <c r="C56" s="154" t="s">
        <v>332</v>
      </c>
      <c r="D56" s="121" t="s">
        <v>332</v>
      </c>
      <c r="E56" s="121" t="s">
        <v>332</v>
      </c>
      <c r="F56" s="123" t="s">
        <v>332</v>
      </c>
      <c r="G56" s="122" t="s">
        <v>332</v>
      </c>
      <c r="H56" s="122" t="s">
        <v>332</v>
      </c>
      <c r="I56" s="269">
        <v>0</v>
      </c>
      <c r="J56" s="269">
        <v>0</v>
      </c>
      <c r="K56" s="270">
        <f>K57+K58+K59+K60+K61+K62+K63+K64</f>
        <v>0</v>
      </c>
      <c r="L56" s="270">
        <f t="shared" ref="L56:AN56" si="24">L57+L58+L59+L60+L61+L62+L63+L64</f>
        <v>0</v>
      </c>
      <c r="M56" s="270">
        <f t="shared" si="24"/>
        <v>0</v>
      </c>
      <c r="N56" s="270">
        <f t="shared" si="24"/>
        <v>0</v>
      </c>
      <c r="O56" s="270">
        <f t="shared" si="24"/>
        <v>0</v>
      </c>
      <c r="P56" s="270">
        <f t="shared" si="24"/>
        <v>0</v>
      </c>
      <c r="Q56" s="270">
        <f t="shared" si="24"/>
        <v>0</v>
      </c>
      <c r="R56" s="270">
        <f t="shared" si="24"/>
        <v>0</v>
      </c>
      <c r="S56" s="270">
        <f t="shared" si="24"/>
        <v>0</v>
      </c>
      <c r="T56" s="270">
        <f t="shared" si="24"/>
        <v>0</v>
      </c>
      <c r="U56" s="270">
        <f t="shared" si="24"/>
        <v>0</v>
      </c>
      <c r="V56" s="270">
        <f t="shared" si="24"/>
        <v>0</v>
      </c>
      <c r="W56" s="270">
        <f t="shared" si="24"/>
        <v>0</v>
      </c>
      <c r="X56" s="270">
        <f t="shared" si="24"/>
        <v>0</v>
      </c>
      <c r="Y56" s="270">
        <f t="shared" si="24"/>
        <v>0</v>
      </c>
      <c r="Z56" s="270">
        <f t="shared" si="24"/>
        <v>0</v>
      </c>
      <c r="AA56" s="270">
        <f t="shared" si="24"/>
        <v>0</v>
      </c>
      <c r="AB56" s="270">
        <f t="shared" si="24"/>
        <v>0</v>
      </c>
      <c r="AC56" s="270">
        <f t="shared" si="24"/>
        <v>0</v>
      </c>
      <c r="AD56" s="270">
        <f t="shared" si="24"/>
        <v>0</v>
      </c>
      <c r="AE56" s="270">
        <f t="shared" si="24"/>
        <v>0</v>
      </c>
      <c r="AF56" s="270">
        <f t="shared" si="24"/>
        <v>0</v>
      </c>
      <c r="AG56" s="270">
        <f t="shared" si="24"/>
        <v>0</v>
      </c>
      <c r="AH56" s="270">
        <f t="shared" si="24"/>
        <v>0</v>
      </c>
      <c r="AI56" s="270">
        <f t="shared" si="24"/>
        <v>0</v>
      </c>
      <c r="AJ56" s="270">
        <f t="shared" si="24"/>
        <v>0</v>
      </c>
      <c r="AK56" s="270">
        <f t="shared" si="24"/>
        <v>0</v>
      </c>
      <c r="AL56" s="270">
        <f t="shared" si="24"/>
        <v>0</v>
      </c>
      <c r="AM56" s="135">
        <f t="shared" si="21"/>
        <v>0</v>
      </c>
      <c r="AN56" s="270">
        <f t="shared" si="24"/>
        <v>0</v>
      </c>
    </row>
    <row r="57" spans="1:40" s="194" customFormat="1" ht="36.75" customHeight="1" x14ac:dyDescent="0.2">
      <c r="A57" s="173" t="s">
        <v>176</v>
      </c>
      <c r="B57" s="160" t="s">
        <v>380</v>
      </c>
      <c r="C57" s="172" t="s">
        <v>332</v>
      </c>
      <c r="D57" s="163" t="s">
        <v>332</v>
      </c>
      <c r="E57" s="163" t="s">
        <v>332</v>
      </c>
      <c r="F57" s="257" t="s">
        <v>332</v>
      </c>
      <c r="G57" s="257" t="s">
        <v>332</v>
      </c>
      <c r="H57" s="257" t="s">
        <v>332</v>
      </c>
      <c r="I57" s="269">
        <v>0</v>
      </c>
      <c r="J57" s="269">
        <v>0</v>
      </c>
      <c r="K57" s="269">
        <v>0</v>
      </c>
      <c r="L57" s="269">
        <v>0</v>
      </c>
      <c r="M57" s="269">
        <v>0</v>
      </c>
      <c r="N57" s="269">
        <v>0</v>
      </c>
      <c r="O57" s="269">
        <v>0</v>
      </c>
      <c r="P57" s="269">
        <v>0</v>
      </c>
      <c r="Q57" s="269">
        <v>0</v>
      </c>
      <c r="R57" s="269">
        <v>0</v>
      </c>
      <c r="S57" s="269">
        <v>0</v>
      </c>
      <c r="T57" s="269">
        <v>0</v>
      </c>
      <c r="U57" s="269">
        <v>0</v>
      </c>
      <c r="V57" s="269">
        <v>0</v>
      </c>
      <c r="W57" s="269">
        <v>0</v>
      </c>
      <c r="X57" s="269">
        <v>0</v>
      </c>
      <c r="Y57" s="269">
        <v>0</v>
      </c>
      <c r="Z57" s="269">
        <v>0</v>
      </c>
      <c r="AA57" s="269">
        <v>0</v>
      </c>
      <c r="AB57" s="269">
        <v>0</v>
      </c>
      <c r="AC57" s="269">
        <v>0</v>
      </c>
      <c r="AD57" s="269">
        <v>0</v>
      </c>
      <c r="AE57" s="269">
        <v>0</v>
      </c>
      <c r="AF57" s="269">
        <v>0</v>
      </c>
      <c r="AG57" s="269">
        <v>0</v>
      </c>
      <c r="AH57" s="269">
        <v>0</v>
      </c>
      <c r="AI57" s="269">
        <v>0</v>
      </c>
      <c r="AJ57" s="269">
        <v>0</v>
      </c>
      <c r="AK57" s="269">
        <v>0</v>
      </c>
      <c r="AL57" s="269">
        <v>0</v>
      </c>
      <c r="AM57" s="135">
        <f t="shared" si="21"/>
        <v>0</v>
      </c>
      <c r="AN57" s="269">
        <v>0</v>
      </c>
    </row>
    <row r="58" spans="1:40" s="194" customFormat="1" ht="36.75" customHeight="1" x14ac:dyDescent="0.2">
      <c r="A58" s="173" t="s">
        <v>177</v>
      </c>
      <c r="B58" s="159" t="s">
        <v>381</v>
      </c>
      <c r="C58" s="172" t="s">
        <v>332</v>
      </c>
      <c r="D58" s="163" t="s">
        <v>332</v>
      </c>
      <c r="E58" s="163" t="s">
        <v>332</v>
      </c>
      <c r="F58" s="257" t="s">
        <v>332</v>
      </c>
      <c r="G58" s="257" t="s">
        <v>332</v>
      </c>
      <c r="H58" s="257" t="s">
        <v>332</v>
      </c>
      <c r="I58" s="269">
        <v>0</v>
      </c>
      <c r="J58" s="269">
        <v>0</v>
      </c>
      <c r="K58" s="269">
        <v>0</v>
      </c>
      <c r="L58" s="269">
        <v>0</v>
      </c>
      <c r="M58" s="269">
        <v>0</v>
      </c>
      <c r="N58" s="269">
        <v>0</v>
      </c>
      <c r="O58" s="269">
        <v>0</v>
      </c>
      <c r="P58" s="269">
        <v>0</v>
      </c>
      <c r="Q58" s="269">
        <v>0</v>
      </c>
      <c r="R58" s="269">
        <v>0</v>
      </c>
      <c r="S58" s="269">
        <v>0</v>
      </c>
      <c r="T58" s="269">
        <v>0</v>
      </c>
      <c r="U58" s="269">
        <v>0</v>
      </c>
      <c r="V58" s="269">
        <v>0</v>
      </c>
      <c r="W58" s="269">
        <v>0</v>
      </c>
      <c r="X58" s="269">
        <v>0</v>
      </c>
      <c r="Y58" s="269">
        <v>0</v>
      </c>
      <c r="Z58" s="269">
        <v>0</v>
      </c>
      <c r="AA58" s="269">
        <v>0</v>
      </c>
      <c r="AB58" s="269">
        <v>0</v>
      </c>
      <c r="AC58" s="269">
        <v>0</v>
      </c>
      <c r="AD58" s="269">
        <v>0</v>
      </c>
      <c r="AE58" s="269">
        <v>0</v>
      </c>
      <c r="AF58" s="269">
        <v>0</v>
      </c>
      <c r="AG58" s="269">
        <v>0</v>
      </c>
      <c r="AH58" s="269">
        <v>0</v>
      </c>
      <c r="AI58" s="269">
        <v>0</v>
      </c>
      <c r="AJ58" s="269">
        <v>0</v>
      </c>
      <c r="AK58" s="269">
        <v>0</v>
      </c>
      <c r="AL58" s="269">
        <v>0</v>
      </c>
      <c r="AM58" s="135">
        <f t="shared" si="21"/>
        <v>0</v>
      </c>
      <c r="AN58" s="269">
        <v>0</v>
      </c>
    </row>
    <row r="59" spans="1:40" s="194" customFormat="1" ht="36.75" customHeight="1" x14ac:dyDescent="0.2">
      <c r="A59" s="173" t="s">
        <v>382</v>
      </c>
      <c r="B59" s="159" t="s">
        <v>383</v>
      </c>
      <c r="C59" s="172" t="s">
        <v>332</v>
      </c>
      <c r="D59" s="163" t="s">
        <v>332</v>
      </c>
      <c r="E59" s="163" t="s">
        <v>332</v>
      </c>
      <c r="F59" s="257" t="s">
        <v>332</v>
      </c>
      <c r="G59" s="257" t="s">
        <v>332</v>
      </c>
      <c r="H59" s="257" t="s">
        <v>332</v>
      </c>
      <c r="I59" s="269">
        <v>0</v>
      </c>
      <c r="J59" s="269">
        <v>0</v>
      </c>
      <c r="K59" s="269">
        <v>0</v>
      </c>
      <c r="L59" s="269">
        <v>0</v>
      </c>
      <c r="M59" s="269">
        <v>0</v>
      </c>
      <c r="N59" s="269">
        <v>0</v>
      </c>
      <c r="O59" s="269">
        <v>0</v>
      </c>
      <c r="P59" s="269">
        <v>0</v>
      </c>
      <c r="Q59" s="269">
        <v>0</v>
      </c>
      <c r="R59" s="269">
        <v>0</v>
      </c>
      <c r="S59" s="269">
        <v>0</v>
      </c>
      <c r="T59" s="269">
        <v>0</v>
      </c>
      <c r="U59" s="269">
        <v>0</v>
      </c>
      <c r="V59" s="269">
        <v>0</v>
      </c>
      <c r="W59" s="269">
        <v>0</v>
      </c>
      <c r="X59" s="269">
        <v>0</v>
      </c>
      <c r="Y59" s="269">
        <v>0</v>
      </c>
      <c r="Z59" s="269">
        <v>0</v>
      </c>
      <c r="AA59" s="269">
        <v>0</v>
      </c>
      <c r="AB59" s="269">
        <v>0</v>
      </c>
      <c r="AC59" s="269">
        <v>0</v>
      </c>
      <c r="AD59" s="269">
        <v>0</v>
      </c>
      <c r="AE59" s="269">
        <v>0</v>
      </c>
      <c r="AF59" s="269">
        <v>0</v>
      </c>
      <c r="AG59" s="269">
        <v>0</v>
      </c>
      <c r="AH59" s="269">
        <v>0</v>
      </c>
      <c r="AI59" s="269">
        <v>0</v>
      </c>
      <c r="AJ59" s="269">
        <v>0</v>
      </c>
      <c r="AK59" s="269">
        <v>0</v>
      </c>
      <c r="AL59" s="269">
        <v>0</v>
      </c>
      <c r="AM59" s="135">
        <f t="shared" si="21"/>
        <v>0</v>
      </c>
      <c r="AN59" s="269">
        <v>0</v>
      </c>
    </row>
    <row r="60" spans="1:40" s="194" customFormat="1" ht="36.75" customHeight="1" x14ac:dyDescent="0.2">
      <c r="A60" s="173" t="s">
        <v>384</v>
      </c>
      <c r="B60" s="159" t="s">
        <v>385</v>
      </c>
      <c r="C60" s="172" t="s">
        <v>332</v>
      </c>
      <c r="D60" s="163" t="s">
        <v>332</v>
      </c>
      <c r="E60" s="163" t="s">
        <v>332</v>
      </c>
      <c r="F60" s="257" t="s">
        <v>332</v>
      </c>
      <c r="G60" s="257" t="s">
        <v>332</v>
      </c>
      <c r="H60" s="257" t="s">
        <v>332</v>
      </c>
      <c r="I60" s="269">
        <v>0</v>
      </c>
      <c r="J60" s="269">
        <v>0</v>
      </c>
      <c r="K60" s="269">
        <v>0</v>
      </c>
      <c r="L60" s="269">
        <v>0</v>
      </c>
      <c r="M60" s="269">
        <v>0</v>
      </c>
      <c r="N60" s="269">
        <v>0</v>
      </c>
      <c r="O60" s="269">
        <v>0</v>
      </c>
      <c r="P60" s="269">
        <v>0</v>
      </c>
      <c r="Q60" s="269">
        <v>0</v>
      </c>
      <c r="R60" s="269">
        <v>0</v>
      </c>
      <c r="S60" s="269">
        <v>0</v>
      </c>
      <c r="T60" s="269">
        <v>0</v>
      </c>
      <c r="U60" s="269">
        <v>0</v>
      </c>
      <c r="V60" s="269">
        <v>0</v>
      </c>
      <c r="W60" s="269">
        <v>0</v>
      </c>
      <c r="X60" s="269">
        <v>0</v>
      </c>
      <c r="Y60" s="269">
        <v>0</v>
      </c>
      <c r="Z60" s="269">
        <v>0</v>
      </c>
      <c r="AA60" s="269">
        <v>0</v>
      </c>
      <c r="AB60" s="269">
        <v>0</v>
      </c>
      <c r="AC60" s="269">
        <v>0</v>
      </c>
      <c r="AD60" s="269">
        <v>0</v>
      </c>
      <c r="AE60" s="269">
        <v>0</v>
      </c>
      <c r="AF60" s="269">
        <v>0</v>
      </c>
      <c r="AG60" s="269">
        <v>0</v>
      </c>
      <c r="AH60" s="269">
        <v>0</v>
      </c>
      <c r="AI60" s="269">
        <v>0</v>
      </c>
      <c r="AJ60" s="269">
        <v>0</v>
      </c>
      <c r="AK60" s="269">
        <v>0</v>
      </c>
      <c r="AL60" s="269">
        <v>0</v>
      </c>
      <c r="AM60" s="135">
        <f t="shared" si="21"/>
        <v>0</v>
      </c>
      <c r="AN60" s="269">
        <v>0</v>
      </c>
    </row>
    <row r="61" spans="1:40" s="194" customFormat="1" ht="36.75" customHeight="1" x14ac:dyDescent="0.2">
      <c r="A61" s="173" t="s">
        <v>386</v>
      </c>
      <c r="B61" s="159" t="s">
        <v>387</v>
      </c>
      <c r="C61" s="172" t="s">
        <v>332</v>
      </c>
      <c r="D61" s="163" t="s">
        <v>332</v>
      </c>
      <c r="E61" s="163" t="s">
        <v>332</v>
      </c>
      <c r="F61" s="257" t="s">
        <v>332</v>
      </c>
      <c r="G61" s="257" t="s">
        <v>332</v>
      </c>
      <c r="H61" s="257" t="s">
        <v>332</v>
      </c>
      <c r="I61" s="269">
        <v>0</v>
      </c>
      <c r="J61" s="269">
        <v>0</v>
      </c>
      <c r="K61" s="269">
        <v>0</v>
      </c>
      <c r="L61" s="269">
        <v>0</v>
      </c>
      <c r="M61" s="269">
        <v>0</v>
      </c>
      <c r="N61" s="269">
        <v>0</v>
      </c>
      <c r="O61" s="269">
        <v>0</v>
      </c>
      <c r="P61" s="269">
        <v>0</v>
      </c>
      <c r="Q61" s="269">
        <v>0</v>
      </c>
      <c r="R61" s="269">
        <v>0</v>
      </c>
      <c r="S61" s="269">
        <v>0</v>
      </c>
      <c r="T61" s="269">
        <v>0</v>
      </c>
      <c r="U61" s="269">
        <v>0</v>
      </c>
      <c r="V61" s="269">
        <v>0</v>
      </c>
      <c r="W61" s="269">
        <v>0</v>
      </c>
      <c r="X61" s="269">
        <v>0</v>
      </c>
      <c r="Y61" s="269">
        <v>0</v>
      </c>
      <c r="Z61" s="269">
        <v>0</v>
      </c>
      <c r="AA61" s="269">
        <v>0</v>
      </c>
      <c r="AB61" s="269">
        <v>0</v>
      </c>
      <c r="AC61" s="269">
        <v>0</v>
      </c>
      <c r="AD61" s="269">
        <v>0</v>
      </c>
      <c r="AE61" s="269">
        <v>0</v>
      </c>
      <c r="AF61" s="269">
        <v>0</v>
      </c>
      <c r="AG61" s="269">
        <v>0</v>
      </c>
      <c r="AH61" s="269">
        <v>0</v>
      </c>
      <c r="AI61" s="269">
        <v>0</v>
      </c>
      <c r="AJ61" s="269">
        <v>0</v>
      </c>
      <c r="AK61" s="269">
        <v>0</v>
      </c>
      <c r="AL61" s="269">
        <v>0</v>
      </c>
      <c r="AM61" s="135">
        <f t="shared" si="21"/>
        <v>0</v>
      </c>
      <c r="AN61" s="269">
        <v>0</v>
      </c>
    </row>
    <row r="62" spans="1:40" s="194" customFormat="1" ht="36.75" customHeight="1" x14ac:dyDescent="0.2">
      <c r="A62" s="173" t="s">
        <v>388</v>
      </c>
      <c r="B62" s="159" t="s">
        <v>389</v>
      </c>
      <c r="C62" s="172" t="s">
        <v>332</v>
      </c>
      <c r="D62" s="163" t="s">
        <v>332</v>
      </c>
      <c r="E62" s="163" t="s">
        <v>332</v>
      </c>
      <c r="F62" s="257" t="s">
        <v>332</v>
      </c>
      <c r="G62" s="257" t="s">
        <v>332</v>
      </c>
      <c r="H62" s="257" t="s">
        <v>332</v>
      </c>
      <c r="I62" s="269">
        <v>0</v>
      </c>
      <c r="J62" s="269">
        <v>0</v>
      </c>
      <c r="K62" s="269">
        <v>0</v>
      </c>
      <c r="L62" s="269">
        <v>0</v>
      </c>
      <c r="M62" s="269">
        <v>0</v>
      </c>
      <c r="N62" s="269">
        <v>0</v>
      </c>
      <c r="O62" s="269">
        <v>0</v>
      </c>
      <c r="P62" s="269">
        <v>0</v>
      </c>
      <c r="Q62" s="269">
        <v>0</v>
      </c>
      <c r="R62" s="269">
        <v>0</v>
      </c>
      <c r="S62" s="269">
        <v>0</v>
      </c>
      <c r="T62" s="269">
        <v>0</v>
      </c>
      <c r="U62" s="269">
        <v>0</v>
      </c>
      <c r="V62" s="269">
        <v>0</v>
      </c>
      <c r="W62" s="269">
        <v>0</v>
      </c>
      <c r="X62" s="269">
        <v>0</v>
      </c>
      <c r="Y62" s="269">
        <v>0</v>
      </c>
      <c r="Z62" s="269">
        <v>0</v>
      </c>
      <c r="AA62" s="269">
        <v>0</v>
      </c>
      <c r="AB62" s="269">
        <v>0</v>
      </c>
      <c r="AC62" s="269">
        <v>0</v>
      </c>
      <c r="AD62" s="269">
        <v>0</v>
      </c>
      <c r="AE62" s="269">
        <v>0</v>
      </c>
      <c r="AF62" s="269">
        <v>0</v>
      </c>
      <c r="AG62" s="269">
        <v>0</v>
      </c>
      <c r="AH62" s="269">
        <v>0</v>
      </c>
      <c r="AI62" s="269">
        <v>0</v>
      </c>
      <c r="AJ62" s="269">
        <v>0</v>
      </c>
      <c r="AK62" s="269">
        <v>0</v>
      </c>
      <c r="AL62" s="269">
        <v>0</v>
      </c>
      <c r="AM62" s="135">
        <f t="shared" si="21"/>
        <v>0</v>
      </c>
      <c r="AN62" s="269">
        <v>0</v>
      </c>
    </row>
    <row r="63" spans="1:40" s="194" customFormat="1" ht="36.75" customHeight="1" x14ac:dyDescent="0.2">
      <c r="A63" s="173" t="s">
        <v>390</v>
      </c>
      <c r="B63" s="159" t="s">
        <v>391</v>
      </c>
      <c r="C63" s="172" t="s">
        <v>332</v>
      </c>
      <c r="D63" s="163" t="s">
        <v>332</v>
      </c>
      <c r="E63" s="163" t="s">
        <v>332</v>
      </c>
      <c r="F63" s="257" t="s">
        <v>332</v>
      </c>
      <c r="G63" s="257" t="s">
        <v>332</v>
      </c>
      <c r="H63" s="257" t="s">
        <v>332</v>
      </c>
      <c r="I63" s="269">
        <v>0</v>
      </c>
      <c r="J63" s="269">
        <v>0</v>
      </c>
      <c r="K63" s="269">
        <v>0</v>
      </c>
      <c r="L63" s="269">
        <v>0</v>
      </c>
      <c r="M63" s="269">
        <v>0</v>
      </c>
      <c r="N63" s="269">
        <v>0</v>
      </c>
      <c r="O63" s="269">
        <v>0</v>
      </c>
      <c r="P63" s="269">
        <v>0</v>
      </c>
      <c r="Q63" s="269">
        <v>0</v>
      </c>
      <c r="R63" s="269">
        <v>0</v>
      </c>
      <c r="S63" s="269">
        <v>0</v>
      </c>
      <c r="T63" s="269">
        <v>0</v>
      </c>
      <c r="U63" s="269">
        <v>0</v>
      </c>
      <c r="V63" s="269">
        <v>0</v>
      </c>
      <c r="W63" s="269">
        <v>0</v>
      </c>
      <c r="X63" s="269">
        <v>0</v>
      </c>
      <c r="Y63" s="269">
        <v>0</v>
      </c>
      <c r="Z63" s="269">
        <v>0</v>
      </c>
      <c r="AA63" s="269">
        <v>0</v>
      </c>
      <c r="AB63" s="269">
        <v>0</v>
      </c>
      <c r="AC63" s="269">
        <v>0</v>
      </c>
      <c r="AD63" s="269">
        <v>0</v>
      </c>
      <c r="AE63" s="269">
        <v>0</v>
      </c>
      <c r="AF63" s="269">
        <v>0</v>
      </c>
      <c r="AG63" s="269">
        <v>0</v>
      </c>
      <c r="AH63" s="269">
        <v>0</v>
      </c>
      <c r="AI63" s="269">
        <v>0</v>
      </c>
      <c r="AJ63" s="269">
        <v>0</v>
      </c>
      <c r="AK63" s="269">
        <v>0</v>
      </c>
      <c r="AL63" s="269">
        <v>0</v>
      </c>
      <c r="AM63" s="135">
        <f t="shared" si="21"/>
        <v>0</v>
      </c>
      <c r="AN63" s="269">
        <v>0</v>
      </c>
    </row>
    <row r="64" spans="1:40" s="194" customFormat="1" ht="36.75" customHeight="1" x14ac:dyDescent="0.2">
      <c r="A64" s="173" t="s">
        <v>392</v>
      </c>
      <c r="B64" s="159" t="s">
        <v>393</v>
      </c>
      <c r="C64" s="172" t="s">
        <v>332</v>
      </c>
      <c r="D64" s="163" t="s">
        <v>332</v>
      </c>
      <c r="E64" s="163" t="s">
        <v>332</v>
      </c>
      <c r="F64" s="257" t="s">
        <v>332</v>
      </c>
      <c r="G64" s="257" t="s">
        <v>332</v>
      </c>
      <c r="H64" s="257" t="s">
        <v>332</v>
      </c>
      <c r="I64" s="269">
        <v>0</v>
      </c>
      <c r="J64" s="269">
        <v>0</v>
      </c>
      <c r="K64" s="269">
        <v>0</v>
      </c>
      <c r="L64" s="269">
        <v>0</v>
      </c>
      <c r="M64" s="269">
        <v>0</v>
      </c>
      <c r="N64" s="269">
        <v>0</v>
      </c>
      <c r="O64" s="269">
        <v>0</v>
      </c>
      <c r="P64" s="269">
        <v>0</v>
      </c>
      <c r="Q64" s="269">
        <v>0</v>
      </c>
      <c r="R64" s="269">
        <v>0</v>
      </c>
      <c r="S64" s="269">
        <v>0</v>
      </c>
      <c r="T64" s="269">
        <v>0</v>
      </c>
      <c r="U64" s="269">
        <v>0</v>
      </c>
      <c r="V64" s="269">
        <v>0</v>
      </c>
      <c r="W64" s="269">
        <v>0</v>
      </c>
      <c r="X64" s="269">
        <v>0</v>
      </c>
      <c r="Y64" s="269">
        <v>0</v>
      </c>
      <c r="Z64" s="269">
        <v>0</v>
      </c>
      <c r="AA64" s="269">
        <v>0</v>
      </c>
      <c r="AB64" s="269">
        <v>0</v>
      </c>
      <c r="AC64" s="269">
        <v>0</v>
      </c>
      <c r="AD64" s="269">
        <v>0</v>
      </c>
      <c r="AE64" s="269">
        <v>0</v>
      </c>
      <c r="AF64" s="269">
        <v>0</v>
      </c>
      <c r="AG64" s="269">
        <v>0</v>
      </c>
      <c r="AH64" s="269">
        <v>0</v>
      </c>
      <c r="AI64" s="269">
        <v>0</v>
      </c>
      <c r="AJ64" s="269">
        <v>0</v>
      </c>
      <c r="AK64" s="269">
        <v>0</v>
      </c>
      <c r="AL64" s="269">
        <v>0</v>
      </c>
      <c r="AM64" s="135">
        <f t="shared" si="21"/>
        <v>0</v>
      </c>
      <c r="AN64" s="269">
        <v>0</v>
      </c>
    </row>
    <row r="65" spans="1:40" s="192" customFormat="1" ht="33.75" customHeight="1" x14ac:dyDescent="0.25">
      <c r="A65" s="174" t="s">
        <v>394</v>
      </c>
      <c r="B65" s="175" t="s">
        <v>395</v>
      </c>
      <c r="C65" s="154" t="s">
        <v>332</v>
      </c>
      <c r="D65" s="121" t="s">
        <v>332</v>
      </c>
      <c r="E65" s="121" t="s">
        <v>332</v>
      </c>
      <c r="F65" s="123" t="s">
        <v>332</v>
      </c>
      <c r="G65" s="123" t="s">
        <v>332</v>
      </c>
      <c r="H65" s="123" t="s">
        <v>332</v>
      </c>
      <c r="I65" s="206">
        <v>0</v>
      </c>
      <c r="J65" s="206">
        <v>0</v>
      </c>
      <c r="K65" s="206">
        <v>0</v>
      </c>
      <c r="L65" s="206">
        <v>0</v>
      </c>
      <c r="M65" s="206">
        <v>0</v>
      </c>
      <c r="N65" s="206">
        <v>0</v>
      </c>
      <c r="O65" s="206">
        <v>0</v>
      </c>
      <c r="P65" s="206">
        <v>0</v>
      </c>
      <c r="Q65" s="206">
        <v>0</v>
      </c>
      <c r="R65" s="206">
        <v>0</v>
      </c>
      <c r="S65" s="206">
        <v>0</v>
      </c>
      <c r="T65" s="206">
        <v>0</v>
      </c>
      <c r="U65" s="206">
        <v>0</v>
      </c>
      <c r="V65" s="206">
        <v>0</v>
      </c>
      <c r="W65" s="206">
        <v>0</v>
      </c>
      <c r="X65" s="206">
        <v>0</v>
      </c>
      <c r="Y65" s="206">
        <v>0</v>
      </c>
      <c r="Z65" s="206">
        <v>0</v>
      </c>
      <c r="AA65" s="206">
        <v>0</v>
      </c>
      <c r="AB65" s="206">
        <v>0</v>
      </c>
      <c r="AC65" s="206">
        <v>0</v>
      </c>
      <c r="AD65" s="206">
        <v>0</v>
      </c>
      <c r="AE65" s="206">
        <v>0</v>
      </c>
      <c r="AF65" s="206">
        <v>0</v>
      </c>
      <c r="AG65" s="206">
        <v>0</v>
      </c>
      <c r="AH65" s="206">
        <v>0</v>
      </c>
      <c r="AI65" s="206">
        <v>0</v>
      </c>
      <c r="AJ65" s="206">
        <v>0</v>
      </c>
      <c r="AK65" s="206">
        <v>0</v>
      </c>
      <c r="AL65" s="206">
        <v>0</v>
      </c>
      <c r="AM65" s="135">
        <f t="shared" si="21"/>
        <v>0</v>
      </c>
      <c r="AN65" s="206">
        <v>0</v>
      </c>
    </row>
    <row r="66" spans="1:40" s="192" customFormat="1" ht="26.25" customHeight="1" x14ac:dyDescent="0.25">
      <c r="A66" s="271" t="s">
        <v>396</v>
      </c>
      <c r="B66" s="159" t="s">
        <v>397</v>
      </c>
      <c r="C66" s="154" t="s">
        <v>332</v>
      </c>
      <c r="D66" s="121" t="s">
        <v>332</v>
      </c>
      <c r="E66" s="121" t="s">
        <v>332</v>
      </c>
      <c r="F66" s="123" t="s">
        <v>332</v>
      </c>
      <c r="G66" s="123" t="s">
        <v>332</v>
      </c>
      <c r="H66" s="123" t="s">
        <v>332</v>
      </c>
      <c r="I66" s="206">
        <v>0</v>
      </c>
      <c r="J66" s="206">
        <v>0</v>
      </c>
      <c r="K66" s="206">
        <v>0</v>
      </c>
      <c r="L66" s="206">
        <v>0</v>
      </c>
      <c r="M66" s="206">
        <v>0</v>
      </c>
      <c r="N66" s="206">
        <v>0</v>
      </c>
      <c r="O66" s="206">
        <v>0</v>
      </c>
      <c r="P66" s="206">
        <v>0</v>
      </c>
      <c r="Q66" s="206">
        <v>0</v>
      </c>
      <c r="R66" s="206">
        <v>0</v>
      </c>
      <c r="S66" s="206">
        <v>0</v>
      </c>
      <c r="T66" s="206">
        <v>0</v>
      </c>
      <c r="U66" s="206">
        <v>0</v>
      </c>
      <c r="V66" s="206">
        <v>0</v>
      </c>
      <c r="W66" s="206">
        <v>0</v>
      </c>
      <c r="X66" s="206">
        <v>0</v>
      </c>
      <c r="Y66" s="206">
        <v>0</v>
      </c>
      <c r="Z66" s="206">
        <v>0</v>
      </c>
      <c r="AA66" s="206">
        <v>0</v>
      </c>
      <c r="AB66" s="206">
        <v>0</v>
      </c>
      <c r="AC66" s="206">
        <v>0</v>
      </c>
      <c r="AD66" s="206">
        <v>0</v>
      </c>
      <c r="AE66" s="206">
        <v>0</v>
      </c>
      <c r="AF66" s="206">
        <v>0</v>
      </c>
      <c r="AG66" s="206">
        <v>0</v>
      </c>
      <c r="AH66" s="206">
        <v>0</v>
      </c>
      <c r="AI66" s="206">
        <v>0</v>
      </c>
      <c r="AJ66" s="206">
        <v>0</v>
      </c>
      <c r="AK66" s="206">
        <v>0</v>
      </c>
      <c r="AL66" s="206">
        <v>0</v>
      </c>
      <c r="AM66" s="135">
        <f t="shared" si="21"/>
        <v>0</v>
      </c>
      <c r="AN66" s="206">
        <v>0</v>
      </c>
    </row>
    <row r="67" spans="1:40" s="192" customFormat="1" ht="28.5" x14ac:dyDescent="0.25">
      <c r="A67" s="271" t="s">
        <v>398</v>
      </c>
      <c r="B67" s="159" t="s">
        <v>399</v>
      </c>
      <c r="C67" s="154" t="s">
        <v>332</v>
      </c>
      <c r="D67" s="121" t="s">
        <v>332</v>
      </c>
      <c r="E67" s="121" t="s">
        <v>332</v>
      </c>
      <c r="F67" s="123" t="s">
        <v>332</v>
      </c>
      <c r="G67" s="123" t="s">
        <v>332</v>
      </c>
      <c r="H67" s="123" t="s">
        <v>332</v>
      </c>
      <c r="I67" s="206">
        <v>0</v>
      </c>
      <c r="J67" s="206">
        <v>0</v>
      </c>
      <c r="K67" s="206">
        <v>0</v>
      </c>
      <c r="L67" s="206">
        <v>0</v>
      </c>
      <c r="M67" s="206">
        <v>0</v>
      </c>
      <c r="N67" s="206">
        <v>0</v>
      </c>
      <c r="O67" s="206">
        <v>0</v>
      </c>
      <c r="P67" s="206">
        <v>0</v>
      </c>
      <c r="Q67" s="206">
        <v>0</v>
      </c>
      <c r="R67" s="206">
        <v>0</v>
      </c>
      <c r="S67" s="206">
        <v>0</v>
      </c>
      <c r="T67" s="206">
        <v>0</v>
      </c>
      <c r="U67" s="206">
        <v>0</v>
      </c>
      <c r="V67" s="206">
        <v>0</v>
      </c>
      <c r="W67" s="206">
        <v>0</v>
      </c>
      <c r="X67" s="206">
        <v>0</v>
      </c>
      <c r="Y67" s="206">
        <v>0</v>
      </c>
      <c r="Z67" s="206">
        <v>0</v>
      </c>
      <c r="AA67" s="206">
        <v>0</v>
      </c>
      <c r="AB67" s="206">
        <v>0</v>
      </c>
      <c r="AC67" s="206">
        <v>0</v>
      </c>
      <c r="AD67" s="206">
        <v>0</v>
      </c>
      <c r="AE67" s="206">
        <v>0</v>
      </c>
      <c r="AF67" s="206">
        <v>0</v>
      </c>
      <c r="AG67" s="206">
        <v>0</v>
      </c>
      <c r="AH67" s="206">
        <v>0</v>
      </c>
      <c r="AI67" s="206">
        <v>0</v>
      </c>
      <c r="AJ67" s="206">
        <v>0</v>
      </c>
      <c r="AK67" s="206">
        <v>0</v>
      </c>
      <c r="AL67" s="206">
        <v>0</v>
      </c>
      <c r="AM67" s="135">
        <f t="shared" si="21"/>
        <v>0</v>
      </c>
      <c r="AN67" s="206">
        <v>0</v>
      </c>
    </row>
    <row r="68" spans="1:40" s="192" customFormat="1" ht="47.25" x14ac:dyDescent="0.25">
      <c r="A68" s="124" t="s">
        <v>178</v>
      </c>
      <c r="B68" s="125" t="s">
        <v>509</v>
      </c>
      <c r="C68" s="154" t="s">
        <v>332</v>
      </c>
      <c r="D68" s="121" t="s">
        <v>332</v>
      </c>
      <c r="E68" s="121" t="s">
        <v>332</v>
      </c>
      <c r="F68" s="123" t="s">
        <v>332</v>
      </c>
      <c r="G68" s="123" t="s">
        <v>332</v>
      </c>
      <c r="H68" s="123" t="s">
        <v>332</v>
      </c>
      <c r="I68" s="206">
        <v>0</v>
      </c>
      <c r="J68" s="206">
        <v>0</v>
      </c>
      <c r="K68" s="206">
        <v>0</v>
      </c>
      <c r="L68" s="206">
        <v>0</v>
      </c>
      <c r="M68" s="206">
        <v>0</v>
      </c>
      <c r="N68" s="206">
        <v>0</v>
      </c>
      <c r="O68" s="206">
        <v>0</v>
      </c>
      <c r="P68" s="206">
        <v>0</v>
      </c>
      <c r="Q68" s="206">
        <v>0</v>
      </c>
      <c r="R68" s="206">
        <v>0</v>
      </c>
      <c r="S68" s="206">
        <v>0</v>
      </c>
      <c r="T68" s="206">
        <v>0</v>
      </c>
      <c r="U68" s="206">
        <v>0</v>
      </c>
      <c r="V68" s="206">
        <v>0</v>
      </c>
      <c r="W68" s="206">
        <v>0</v>
      </c>
      <c r="X68" s="206">
        <v>0</v>
      </c>
      <c r="Y68" s="206">
        <v>0</v>
      </c>
      <c r="Z68" s="206">
        <v>0</v>
      </c>
      <c r="AA68" s="206">
        <v>0</v>
      </c>
      <c r="AB68" s="206">
        <v>0</v>
      </c>
      <c r="AC68" s="206">
        <v>0</v>
      </c>
      <c r="AD68" s="206">
        <v>0</v>
      </c>
      <c r="AE68" s="206">
        <v>0</v>
      </c>
      <c r="AF68" s="206">
        <v>0</v>
      </c>
      <c r="AG68" s="206">
        <v>0</v>
      </c>
      <c r="AH68" s="206">
        <v>0</v>
      </c>
      <c r="AI68" s="206">
        <v>0</v>
      </c>
      <c r="AJ68" s="206">
        <v>0</v>
      </c>
      <c r="AK68" s="206">
        <v>0</v>
      </c>
      <c r="AL68" s="206">
        <v>0</v>
      </c>
      <c r="AM68" s="135">
        <f t="shared" si="21"/>
        <v>0</v>
      </c>
      <c r="AN68" s="206">
        <v>0</v>
      </c>
    </row>
    <row r="69" spans="1:40" s="192" customFormat="1" ht="28.5" x14ac:dyDescent="0.25">
      <c r="A69" s="128" t="s">
        <v>401</v>
      </c>
      <c r="B69" s="129" t="s">
        <v>402</v>
      </c>
      <c r="C69" s="154" t="s">
        <v>332</v>
      </c>
      <c r="D69" s="121" t="s">
        <v>332</v>
      </c>
      <c r="E69" s="121" t="s">
        <v>332</v>
      </c>
      <c r="F69" s="123" t="s">
        <v>332</v>
      </c>
      <c r="G69" s="123" t="s">
        <v>332</v>
      </c>
      <c r="H69" s="123" t="s">
        <v>332</v>
      </c>
      <c r="I69" s="206">
        <v>0</v>
      </c>
      <c r="J69" s="206">
        <v>0</v>
      </c>
      <c r="K69" s="206">
        <v>0</v>
      </c>
      <c r="L69" s="206">
        <v>0</v>
      </c>
      <c r="M69" s="206">
        <v>0</v>
      </c>
      <c r="N69" s="206">
        <v>0</v>
      </c>
      <c r="O69" s="206">
        <v>0</v>
      </c>
      <c r="P69" s="206">
        <v>0</v>
      </c>
      <c r="Q69" s="206">
        <v>0</v>
      </c>
      <c r="R69" s="206">
        <v>0</v>
      </c>
      <c r="S69" s="206">
        <v>0</v>
      </c>
      <c r="T69" s="206">
        <v>0</v>
      </c>
      <c r="U69" s="206">
        <v>0</v>
      </c>
      <c r="V69" s="206">
        <v>0</v>
      </c>
      <c r="W69" s="206">
        <v>0</v>
      </c>
      <c r="X69" s="206">
        <v>0</v>
      </c>
      <c r="Y69" s="206">
        <v>0</v>
      </c>
      <c r="Z69" s="206">
        <v>0</v>
      </c>
      <c r="AA69" s="206">
        <v>0</v>
      </c>
      <c r="AB69" s="206">
        <v>0</v>
      </c>
      <c r="AC69" s="206">
        <v>0</v>
      </c>
      <c r="AD69" s="206">
        <v>0</v>
      </c>
      <c r="AE69" s="206">
        <v>0</v>
      </c>
      <c r="AF69" s="206">
        <v>0</v>
      </c>
      <c r="AG69" s="206">
        <v>0</v>
      </c>
      <c r="AH69" s="206">
        <v>0</v>
      </c>
      <c r="AI69" s="206">
        <v>0</v>
      </c>
      <c r="AJ69" s="206">
        <v>0</v>
      </c>
      <c r="AK69" s="206">
        <v>0</v>
      </c>
      <c r="AL69" s="206">
        <v>0</v>
      </c>
      <c r="AM69" s="135">
        <f t="shared" si="21"/>
        <v>0</v>
      </c>
      <c r="AN69" s="206">
        <v>0</v>
      </c>
    </row>
    <row r="70" spans="1:40" s="192" customFormat="1" ht="37.5" customHeight="1" x14ac:dyDescent="0.25">
      <c r="A70" s="128" t="s">
        <v>403</v>
      </c>
      <c r="B70" s="129" t="s">
        <v>404</v>
      </c>
      <c r="C70" s="154" t="s">
        <v>332</v>
      </c>
      <c r="D70" s="121" t="s">
        <v>332</v>
      </c>
      <c r="E70" s="121" t="s">
        <v>332</v>
      </c>
      <c r="F70" s="123" t="s">
        <v>332</v>
      </c>
      <c r="G70" s="123" t="s">
        <v>332</v>
      </c>
      <c r="H70" s="123" t="s">
        <v>332</v>
      </c>
      <c r="I70" s="206">
        <v>0</v>
      </c>
      <c r="J70" s="206">
        <v>0</v>
      </c>
      <c r="K70" s="206">
        <v>0</v>
      </c>
      <c r="L70" s="206">
        <v>0</v>
      </c>
      <c r="M70" s="206">
        <v>0</v>
      </c>
      <c r="N70" s="206">
        <v>0</v>
      </c>
      <c r="O70" s="206">
        <v>0</v>
      </c>
      <c r="P70" s="206">
        <v>0</v>
      </c>
      <c r="Q70" s="206">
        <v>0</v>
      </c>
      <c r="R70" s="206">
        <v>0</v>
      </c>
      <c r="S70" s="206">
        <v>0</v>
      </c>
      <c r="T70" s="206">
        <v>0</v>
      </c>
      <c r="U70" s="206">
        <v>0</v>
      </c>
      <c r="V70" s="206">
        <v>0</v>
      </c>
      <c r="W70" s="206">
        <v>0</v>
      </c>
      <c r="X70" s="206">
        <v>0</v>
      </c>
      <c r="Y70" s="206">
        <v>0</v>
      </c>
      <c r="Z70" s="206">
        <v>0</v>
      </c>
      <c r="AA70" s="206">
        <v>0</v>
      </c>
      <c r="AB70" s="206">
        <v>0</v>
      </c>
      <c r="AC70" s="206">
        <v>0</v>
      </c>
      <c r="AD70" s="206">
        <v>0</v>
      </c>
      <c r="AE70" s="206">
        <v>0</v>
      </c>
      <c r="AF70" s="206">
        <v>0</v>
      </c>
      <c r="AG70" s="206">
        <v>0</v>
      </c>
      <c r="AH70" s="206">
        <v>0</v>
      </c>
      <c r="AI70" s="206">
        <v>0</v>
      </c>
      <c r="AJ70" s="206">
        <v>0</v>
      </c>
      <c r="AK70" s="206">
        <v>0</v>
      </c>
      <c r="AL70" s="206">
        <v>0</v>
      </c>
      <c r="AM70" s="135">
        <f t="shared" si="21"/>
        <v>0</v>
      </c>
      <c r="AN70" s="206">
        <v>0</v>
      </c>
    </row>
    <row r="71" spans="1:40" s="192" customFormat="1" ht="31.5" x14ac:dyDescent="0.25">
      <c r="A71" s="119" t="s">
        <v>179</v>
      </c>
      <c r="B71" s="130" t="s">
        <v>405</v>
      </c>
      <c r="C71" s="121" t="s">
        <v>332</v>
      </c>
      <c r="D71" s="121" t="s">
        <v>332</v>
      </c>
      <c r="E71" s="121" t="s">
        <v>332</v>
      </c>
      <c r="F71" s="121" t="s">
        <v>332</v>
      </c>
      <c r="G71" s="135">
        <f>G72+G73</f>
        <v>0.72400000000000009</v>
      </c>
      <c r="H71" s="122" t="s">
        <v>332</v>
      </c>
      <c r="I71" s="135">
        <f>I72+I73</f>
        <v>0.72400000000000009</v>
      </c>
      <c r="J71" s="135">
        <f>J72+J73</f>
        <v>0.72400000000000009</v>
      </c>
      <c r="K71" s="135">
        <f t="shared" ref="K71" si="25">K72+K73</f>
        <v>0.72400000000000009</v>
      </c>
      <c r="L71" s="135">
        <f t="shared" ref="L71" si="26">L72+L73</f>
        <v>0</v>
      </c>
      <c r="M71" s="135">
        <f t="shared" ref="M71" si="27">M72+M73</f>
        <v>0</v>
      </c>
      <c r="N71" s="135">
        <f t="shared" ref="N71" si="28">N72+N73</f>
        <v>0.72400000000000009</v>
      </c>
      <c r="O71" s="135">
        <f t="shared" ref="O71" si="29">O72+O73</f>
        <v>0</v>
      </c>
      <c r="P71" s="135">
        <f t="shared" ref="P71" si="30">P72+P73</f>
        <v>0</v>
      </c>
      <c r="Q71" s="135">
        <f t="shared" ref="Q71" si="31">Q72+Q73</f>
        <v>0</v>
      </c>
      <c r="R71" s="135">
        <f t="shared" ref="R71" si="32">R72+R73</f>
        <v>0</v>
      </c>
      <c r="S71" s="135">
        <f t="shared" ref="S71" si="33">S72+S73</f>
        <v>0</v>
      </c>
      <c r="T71" s="135">
        <f t="shared" ref="T71" si="34">T72+T73</f>
        <v>0</v>
      </c>
      <c r="U71" s="135">
        <f t="shared" ref="U71" si="35">U72+U73</f>
        <v>0</v>
      </c>
      <c r="V71" s="135">
        <f t="shared" ref="V71" si="36">V72+V73</f>
        <v>0</v>
      </c>
      <c r="W71" s="135">
        <f t="shared" ref="W71" si="37">W72+W73</f>
        <v>0</v>
      </c>
      <c r="X71" s="135">
        <f t="shared" ref="X71" si="38">X72+X73</f>
        <v>0</v>
      </c>
      <c r="Y71" s="135">
        <f t="shared" ref="Y71" si="39">Y72+Y73</f>
        <v>0</v>
      </c>
      <c r="Z71" s="135">
        <f t="shared" ref="Z71" si="40">Z72+Z73</f>
        <v>0</v>
      </c>
      <c r="AA71" s="135">
        <f t="shared" ref="AA71" si="41">AA72+AA73</f>
        <v>0</v>
      </c>
      <c r="AB71" s="135">
        <f t="shared" ref="AB71" si="42">AB72+AB73</f>
        <v>0</v>
      </c>
      <c r="AC71" s="135">
        <f t="shared" ref="AC71" si="43">AC72+AC73</f>
        <v>0</v>
      </c>
      <c r="AD71" s="135">
        <f t="shared" ref="AD71" si="44">AD72+AD73</f>
        <v>0</v>
      </c>
      <c r="AE71" s="135">
        <f t="shared" ref="AE71" si="45">AE72+AE73</f>
        <v>0</v>
      </c>
      <c r="AF71" s="135">
        <f t="shared" ref="AF71" si="46">AF72+AF73</f>
        <v>0</v>
      </c>
      <c r="AG71" s="135">
        <f t="shared" ref="AG71" si="47">AG72+AG73</f>
        <v>0</v>
      </c>
      <c r="AH71" s="135">
        <f t="shared" ref="AH71" si="48">AH72+AH73</f>
        <v>0</v>
      </c>
      <c r="AI71" s="135">
        <f t="shared" ref="AI71" si="49">AI72+AI73</f>
        <v>0</v>
      </c>
      <c r="AJ71" s="135">
        <f t="shared" ref="AJ71" si="50">AJ72+AJ73</f>
        <v>0.72400000000000009</v>
      </c>
      <c r="AK71" s="135">
        <f t="shared" ref="AK71" si="51">AK72+AK73</f>
        <v>0</v>
      </c>
      <c r="AL71" s="135">
        <f t="shared" ref="AL71" si="52">AL72+AL73</f>
        <v>0</v>
      </c>
      <c r="AM71" s="135">
        <f t="shared" si="21"/>
        <v>0.72400000000000009</v>
      </c>
      <c r="AN71" s="135">
        <f t="shared" ref="AN71" si="53">AN72+AN73</f>
        <v>0</v>
      </c>
    </row>
    <row r="72" spans="1:40" ht="25.5" customHeight="1" x14ac:dyDescent="0.25">
      <c r="A72" s="215" t="s">
        <v>181</v>
      </c>
      <c r="B72" s="272" t="s">
        <v>524</v>
      </c>
      <c r="C72" s="145" t="s">
        <v>525</v>
      </c>
      <c r="D72" s="152">
        <v>2020</v>
      </c>
      <c r="E72" s="152">
        <v>2020</v>
      </c>
      <c r="F72" s="264" t="s">
        <v>332</v>
      </c>
      <c r="G72" s="144">
        <v>0.55400000000000005</v>
      </c>
      <c r="H72" s="265">
        <v>43862</v>
      </c>
      <c r="I72" s="55">
        <f>G72</f>
        <v>0.55400000000000005</v>
      </c>
      <c r="J72" s="55">
        <f>I72</f>
        <v>0.55400000000000005</v>
      </c>
      <c r="K72" s="127">
        <f>L72+M72+N72+O72</f>
        <v>0.55400000000000005</v>
      </c>
      <c r="L72" s="127">
        <v>0</v>
      </c>
      <c r="M72" s="127">
        <v>0</v>
      </c>
      <c r="N72" s="205">
        <f>I72</f>
        <v>0.55400000000000005</v>
      </c>
      <c r="O72" s="127">
        <v>0</v>
      </c>
      <c r="P72" s="127">
        <f>Q72+R72+S72+T72</f>
        <v>0</v>
      </c>
      <c r="Q72" s="127">
        <v>0</v>
      </c>
      <c r="R72" s="127">
        <v>0</v>
      </c>
      <c r="S72" s="127">
        <v>0</v>
      </c>
      <c r="T72" s="127">
        <v>0</v>
      </c>
      <c r="U72" s="127">
        <f>V72+W72+X72+Y72</f>
        <v>0</v>
      </c>
      <c r="V72" s="127">
        <v>0</v>
      </c>
      <c r="W72" s="127">
        <v>0</v>
      </c>
      <c r="X72" s="205">
        <f>S72</f>
        <v>0</v>
      </c>
      <c r="Y72" s="127">
        <v>0</v>
      </c>
      <c r="Z72" s="127">
        <f>AA72+AB72+AC72+AD72</f>
        <v>0</v>
      </c>
      <c r="AA72" s="127">
        <v>0</v>
      </c>
      <c r="AB72" s="127">
        <v>0</v>
      </c>
      <c r="AC72" s="205">
        <f>X72</f>
        <v>0</v>
      </c>
      <c r="AD72" s="127">
        <v>0</v>
      </c>
      <c r="AE72" s="127">
        <f>AF72+AG72+AH72+AI72</f>
        <v>0</v>
      </c>
      <c r="AF72" s="127">
        <v>0</v>
      </c>
      <c r="AG72" s="127">
        <v>0</v>
      </c>
      <c r="AH72" s="205">
        <f>AC72</f>
        <v>0</v>
      </c>
      <c r="AI72" s="127">
        <v>0</v>
      </c>
      <c r="AJ72" s="135">
        <f>AK72+AL72+AM72+AN72</f>
        <v>0.55400000000000005</v>
      </c>
      <c r="AK72" s="135">
        <v>0</v>
      </c>
      <c r="AL72" s="135">
        <v>0</v>
      </c>
      <c r="AM72" s="135">
        <f t="shared" si="21"/>
        <v>0.55400000000000005</v>
      </c>
      <c r="AN72" s="127">
        <v>0</v>
      </c>
    </row>
    <row r="73" spans="1:40" ht="27" customHeight="1" x14ac:dyDescent="0.25">
      <c r="A73" s="215" t="s">
        <v>526</v>
      </c>
      <c r="B73" s="272" t="s">
        <v>524</v>
      </c>
      <c r="C73" s="145" t="s">
        <v>527</v>
      </c>
      <c r="D73" s="152">
        <v>2020</v>
      </c>
      <c r="E73" s="152">
        <v>2020</v>
      </c>
      <c r="F73" s="264" t="s">
        <v>332</v>
      </c>
      <c r="G73" s="144">
        <v>0.17</v>
      </c>
      <c r="H73" s="265">
        <v>43862</v>
      </c>
      <c r="I73" s="55">
        <f>G73</f>
        <v>0.17</v>
      </c>
      <c r="J73" s="55">
        <f>I73</f>
        <v>0.17</v>
      </c>
      <c r="K73" s="127">
        <f>L73+M73+N73+O73</f>
        <v>0.17</v>
      </c>
      <c r="L73" s="127">
        <v>0</v>
      </c>
      <c r="M73" s="127">
        <v>0</v>
      </c>
      <c r="N73" s="205">
        <f>I73</f>
        <v>0.17</v>
      </c>
      <c r="O73" s="127">
        <v>0</v>
      </c>
      <c r="P73" s="127">
        <f>Q73+R73+S73+T73</f>
        <v>0</v>
      </c>
      <c r="Q73" s="127">
        <v>0</v>
      </c>
      <c r="R73" s="127">
        <v>0</v>
      </c>
      <c r="S73" s="127">
        <v>0</v>
      </c>
      <c r="T73" s="127">
        <v>0</v>
      </c>
      <c r="U73" s="127">
        <f>V73+W73+X73+Y73</f>
        <v>0</v>
      </c>
      <c r="V73" s="127">
        <v>0</v>
      </c>
      <c r="W73" s="127">
        <v>0</v>
      </c>
      <c r="X73" s="205">
        <f>S73</f>
        <v>0</v>
      </c>
      <c r="Y73" s="127">
        <v>0</v>
      </c>
      <c r="Z73" s="127">
        <f>AA73+AB73+AC73+AD73</f>
        <v>0</v>
      </c>
      <c r="AA73" s="127">
        <v>0</v>
      </c>
      <c r="AB73" s="127">
        <v>0</v>
      </c>
      <c r="AC73" s="205">
        <f>X73</f>
        <v>0</v>
      </c>
      <c r="AD73" s="127">
        <v>0</v>
      </c>
      <c r="AE73" s="127">
        <f>AF73+AG73+AH73+AI73</f>
        <v>0</v>
      </c>
      <c r="AF73" s="127">
        <v>0</v>
      </c>
      <c r="AG73" s="127">
        <v>0</v>
      </c>
      <c r="AH73" s="205">
        <f>AC73</f>
        <v>0</v>
      </c>
      <c r="AI73" s="127">
        <v>0</v>
      </c>
      <c r="AJ73" s="135">
        <f>AK73+AL73+AM73+AN73</f>
        <v>0.17</v>
      </c>
      <c r="AK73" s="135">
        <v>0</v>
      </c>
      <c r="AL73" s="135">
        <v>0</v>
      </c>
      <c r="AM73" s="135">
        <f t="shared" si="21"/>
        <v>0.17</v>
      </c>
      <c r="AN73" s="127">
        <v>0</v>
      </c>
    </row>
    <row r="74" spans="1:40" s="192" customFormat="1" ht="31.5" x14ac:dyDescent="0.25">
      <c r="A74" s="119" t="s">
        <v>406</v>
      </c>
      <c r="B74" s="132" t="s">
        <v>407</v>
      </c>
      <c r="C74" s="121" t="s">
        <v>332</v>
      </c>
      <c r="D74" s="121" t="s">
        <v>332</v>
      </c>
      <c r="E74" s="121" t="s">
        <v>332</v>
      </c>
      <c r="F74" s="121" t="s">
        <v>332</v>
      </c>
      <c r="G74" s="122" t="s">
        <v>332</v>
      </c>
      <c r="H74" s="131" t="s">
        <v>332</v>
      </c>
      <c r="I74" s="206">
        <v>0</v>
      </c>
      <c r="J74" s="206">
        <v>0</v>
      </c>
      <c r="K74" s="206">
        <v>0</v>
      </c>
      <c r="L74" s="206">
        <v>0</v>
      </c>
      <c r="M74" s="206">
        <v>0</v>
      </c>
      <c r="N74" s="206">
        <v>0</v>
      </c>
      <c r="O74" s="206">
        <v>0</v>
      </c>
      <c r="P74" s="206">
        <v>0</v>
      </c>
      <c r="Q74" s="206">
        <v>0</v>
      </c>
      <c r="R74" s="206">
        <v>0</v>
      </c>
      <c r="S74" s="206">
        <v>0</v>
      </c>
      <c r="T74" s="206">
        <v>0</v>
      </c>
      <c r="U74" s="206">
        <v>0</v>
      </c>
      <c r="V74" s="206">
        <v>0</v>
      </c>
      <c r="W74" s="206">
        <v>0</v>
      </c>
      <c r="X74" s="206">
        <v>0</v>
      </c>
      <c r="Y74" s="206">
        <v>0</v>
      </c>
      <c r="Z74" s="206">
        <v>0</v>
      </c>
      <c r="AA74" s="206">
        <v>0</v>
      </c>
      <c r="AB74" s="206">
        <v>0</v>
      </c>
      <c r="AC74" s="206">
        <v>0</v>
      </c>
      <c r="AD74" s="206">
        <v>0</v>
      </c>
      <c r="AE74" s="206">
        <v>0</v>
      </c>
      <c r="AF74" s="206">
        <v>0</v>
      </c>
      <c r="AG74" s="206">
        <v>0</v>
      </c>
      <c r="AH74" s="206">
        <v>0</v>
      </c>
      <c r="AI74" s="206">
        <v>0</v>
      </c>
      <c r="AJ74" s="206">
        <v>0</v>
      </c>
      <c r="AK74" s="206">
        <v>0</v>
      </c>
      <c r="AL74" s="206">
        <v>0</v>
      </c>
      <c r="AM74" s="135">
        <f t="shared" si="21"/>
        <v>0</v>
      </c>
      <c r="AN74" s="206">
        <v>0</v>
      </c>
    </row>
    <row r="75" spans="1:40" ht="24.75" customHeight="1" x14ac:dyDescent="0.25">
      <c r="A75" s="133" t="s">
        <v>408</v>
      </c>
      <c r="B75" s="134" t="s">
        <v>409</v>
      </c>
      <c r="C75" s="121" t="s">
        <v>332</v>
      </c>
      <c r="D75" s="121" t="s">
        <v>332</v>
      </c>
      <c r="E75" s="121" t="s">
        <v>332</v>
      </c>
      <c r="F75" s="121" t="s">
        <v>332</v>
      </c>
      <c r="G75" s="122">
        <f>G76+G79</f>
        <v>8.11</v>
      </c>
      <c r="H75" s="131" t="s">
        <v>332</v>
      </c>
      <c r="I75" s="122">
        <f t="shared" ref="I75:AN75" si="54">I76+I79</f>
        <v>8.11</v>
      </c>
      <c r="J75" s="122">
        <f t="shared" si="54"/>
        <v>8.11</v>
      </c>
      <c r="K75" s="122">
        <f t="shared" si="54"/>
        <v>4.1040000000000001</v>
      </c>
      <c r="L75" s="122">
        <f t="shared" si="54"/>
        <v>0</v>
      </c>
      <c r="M75" s="122">
        <f t="shared" si="54"/>
        <v>0</v>
      </c>
      <c r="N75" s="122">
        <f t="shared" si="54"/>
        <v>4.1040000000000001</v>
      </c>
      <c r="O75" s="122">
        <f t="shared" si="54"/>
        <v>0</v>
      </c>
      <c r="P75" s="122">
        <f t="shared" si="54"/>
        <v>2.1829999999999998</v>
      </c>
      <c r="Q75" s="122">
        <f t="shared" si="54"/>
        <v>0</v>
      </c>
      <c r="R75" s="122">
        <f t="shared" si="54"/>
        <v>0</v>
      </c>
      <c r="S75" s="122">
        <f t="shared" si="54"/>
        <v>2.1829999999999998</v>
      </c>
      <c r="T75" s="122">
        <f t="shared" si="54"/>
        <v>0</v>
      </c>
      <c r="U75" s="122">
        <f t="shared" si="54"/>
        <v>1.823</v>
      </c>
      <c r="V75" s="122">
        <f t="shared" si="54"/>
        <v>0</v>
      </c>
      <c r="W75" s="122">
        <f t="shared" si="54"/>
        <v>0</v>
      </c>
      <c r="X75" s="122">
        <f t="shared" si="54"/>
        <v>1.823</v>
      </c>
      <c r="Y75" s="122">
        <f t="shared" si="54"/>
        <v>0</v>
      </c>
      <c r="Z75" s="122">
        <f t="shared" si="54"/>
        <v>0</v>
      </c>
      <c r="AA75" s="122">
        <f t="shared" si="54"/>
        <v>0</v>
      </c>
      <c r="AB75" s="122">
        <f t="shared" si="54"/>
        <v>0</v>
      </c>
      <c r="AC75" s="122">
        <f t="shared" si="54"/>
        <v>0</v>
      </c>
      <c r="AD75" s="122">
        <f t="shared" si="54"/>
        <v>0</v>
      </c>
      <c r="AE75" s="122">
        <f t="shared" si="54"/>
        <v>0</v>
      </c>
      <c r="AF75" s="122">
        <f t="shared" si="54"/>
        <v>0</v>
      </c>
      <c r="AG75" s="122">
        <f t="shared" si="54"/>
        <v>0</v>
      </c>
      <c r="AH75" s="122">
        <f t="shared" si="54"/>
        <v>0</v>
      </c>
      <c r="AI75" s="122">
        <f t="shared" si="54"/>
        <v>0</v>
      </c>
      <c r="AJ75" s="122">
        <f t="shared" si="54"/>
        <v>8.11</v>
      </c>
      <c r="AK75" s="122">
        <f t="shared" si="54"/>
        <v>0</v>
      </c>
      <c r="AL75" s="122">
        <f t="shared" si="54"/>
        <v>0</v>
      </c>
      <c r="AM75" s="135">
        <f t="shared" si="21"/>
        <v>8.11</v>
      </c>
      <c r="AN75" s="122">
        <f t="shared" si="54"/>
        <v>0</v>
      </c>
    </row>
    <row r="76" spans="1:40" ht="25.5" customHeight="1" x14ac:dyDescent="0.25">
      <c r="A76" s="174" t="s">
        <v>410</v>
      </c>
      <c r="B76" s="273" t="s">
        <v>411</v>
      </c>
      <c r="C76" s="55" t="s">
        <v>332</v>
      </c>
      <c r="D76" s="55" t="s">
        <v>332</v>
      </c>
      <c r="E76" s="55" t="s">
        <v>332</v>
      </c>
      <c r="F76" s="55" t="s">
        <v>332</v>
      </c>
      <c r="G76" s="144">
        <f>G77+G78</f>
        <v>7.3780000000000001</v>
      </c>
      <c r="H76" s="131" t="s">
        <v>332</v>
      </c>
      <c r="I76" s="144">
        <f t="shared" ref="I76:AN76" si="55">I77+I78</f>
        <v>7.3780000000000001</v>
      </c>
      <c r="J76" s="144">
        <f t="shared" si="55"/>
        <v>7.3780000000000001</v>
      </c>
      <c r="K76" s="144">
        <f t="shared" si="55"/>
        <v>3.3719999999999999</v>
      </c>
      <c r="L76" s="144">
        <f t="shared" si="55"/>
        <v>0</v>
      </c>
      <c r="M76" s="144">
        <f t="shared" si="55"/>
        <v>0</v>
      </c>
      <c r="N76" s="144">
        <f t="shared" si="55"/>
        <v>3.3719999999999999</v>
      </c>
      <c r="O76" s="144">
        <f t="shared" si="55"/>
        <v>0</v>
      </c>
      <c r="P76" s="144">
        <f t="shared" si="55"/>
        <v>2.1829999999999998</v>
      </c>
      <c r="Q76" s="144">
        <f t="shared" si="55"/>
        <v>0</v>
      </c>
      <c r="R76" s="144">
        <f t="shared" si="55"/>
        <v>0</v>
      </c>
      <c r="S76" s="144">
        <f t="shared" si="55"/>
        <v>2.1829999999999998</v>
      </c>
      <c r="T76" s="144">
        <f t="shared" si="55"/>
        <v>0</v>
      </c>
      <c r="U76" s="144">
        <f t="shared" si="55"/>
        <v>1.823</v>
      </c>
      <c r="V76" s="144">
        <f t="shared" si="55"/>
        <v>0</v>
      </c>
      <c r="W76" s="144">
        <f t="shared" si="55"/>
        <v>0</v>
      </c>
      <c r="X76" s="144">
        <f t="shared" si="55"/>
        <v>1.823</v>
      </c>
      <c r="Y76" s="144">
        <f t="shared" si="55"/>
        <v>0</v>
      </c>
      <c r="Z76" s="144">
        <f t="shared" si="55"/>
        <v>0</v>
      </c>
      <c r="AA76" s="144">
        <f t="shared" si="55"/>
        <v>0</v>
      </c>
      <c r="AB76" s="144">
        <f t="shared" si="55"/>
        <v>0</v>
      </c>
      <c r="AC76" s="144">
        <f t="shared" si="55"/>
        <v>0</v>
      </c>
      <c r="AD76" s="144">
        <f t="shared" si="55"/>
        <v>0</v>
      </c>
      <c r="AE76" s="144">
        <f t="shared" si="55"/>
        <v>0</v>
      </c>
      <c r="AF76" s="144">
        <f t="shared" si="55"/>
        <v>0</v>
      </c>
      <c r="AG76" s="144">
        <f t="shared" si="55"/>
        <v>0</v>
      </c>
      <c r="AH76" s="144">
        <f t="shared" si="55"/>
        <v>0</v>
      </c>
      <c r="AI76" s="144">
        <f t="shared" si="55"/>
        <v>0</v>
      </c>
      <c r="AJ76" s="122">
        <f t="shared" si="55"/>
        <v>7.3779999999999992</v>
      </c>
      <c r="AK76" s="122">
        <f t="shared" si="55"/>
        <v>0</v>
      </c>
      <c r="AL76" s="122">
        <f t="shared" si="55"/>
        <v>0</v>
      </c>
      <c r="AM76" s="135">
        <f t="shared" si="21"/>
        <v>7.3780000000000001</v>
      </c>
      <c r="AN76" s="122">
        <f t="shared" si="55"/>
        <v>0</v>
      </c>
    </row>
    <row r="77" spans="1:40" ht="35.25" customHeight="1" x14ac:dyDescent="0.25">
      <c r="A77" s="274" t="s">
        <v>412</v>
      </c>
      <c r="B77" s="275" t="s">
        <v>539</v>
      </c>
      <c r="C77" s="228" t="s">
        <v>415</v>
      </c>
      <c r="D77" s="55">
        <v>2020</v>
      </c>
      <c r="E77" s="55">
        <v>2022</v>
      </c>
      <c r="F77" s="55" t="s">
        <v>332</v>
      </c>
      <c r="G77" s="144">
        <v>2.016</v>
      </c>
      <c r="H77" s="266">
        <v>44105</v>
      </c>
      <c r="I77" s="144">
        <f>G77</f>
        <v>2.016</v>
      </c>
      <c r="J77" s="144">
        <f>I77</f>
        <v>2.016</v>
      </c>
      <c r="K77" s="144">
        <f t="shared" ref="K77:K79" si="56">L77+M77+N77+O77</f>
        <v>0.87</v>
      </c>
      <c r="L77" s="144">
        <v>0</v>
      </c>
      <c r="M77" s="144">
        <v>0</v>
      </c>
      <c r="N77" s="144">
        <v>0.87</v>
      </c>
      <c r="O77" s="144">
        <v>0</v>
      </c>
      <c r="P77" s="144">
        <f t="shared" ref="P77:P79" si="57">Q77+R77+S77+T77</f>
        <v>0.623</v>
      </c>
      <c r="Q77" s="144">
        <v>0</v>
      </c>
      <c r="R77" s="144">
        <v>0</v>
      </c>
      <c r="S77" s="144">
        <v>0.623</v>
      </c>
      <c r="T77" s="144">
        <v>0</v>
      </c>
      <c r="U77" s="144">
        <f t="shared" ref="U77:U79" si="58">V77+W77+X77+Y77</f>
        <v>0.52300000000000002</v>
      </c>
      <c r="V77" s="144">
        <v>0</v>
      </c>
      <c r="W77" s="144">
        <v>0</v>
      </c>
      <c r="X77" s="144">
        <v>0.52300000000000002</v>
      </c>
      <c r="Y77" s="144">
        <v>0</v>
      </c>
      <c r="Z77" s="144">
        <f t="shared" ref="Z77:Z79" si="59">AA77+AB77+AC77+AD77</f>
        <v>0</v>
      </c>
      <c r="AA77" s="144">
        <v>0</v>
      </c>
      <c r="AB77" s="144">
        <v>0</v>
      </c>
      <c r="AC77" s="144">
        <v>0</v>
      </c>
      <c r="AD77" s="144">
        <v>0</v>
      </c>
      <c r="AE77" s="144">
        <f t="shared" ref="AE77:AE79" si="60">AF77+AG77+AH77+AI77</f>
        <v>0</v>
      </c>
      <c r="AF77" s="144">
        <v>0</v>
      </c>
      <c r="AG77" s="144">
        <v>0</v>
      </c>
      <c r="AH77" s="144">
        <v>0</v>
      </c>
      <c r="AI77" s="144">
        <v>0</v>
      </c>
      <c r="AJ77" s="122">
        <f>AK77+AL77+AM77+AN77</f>
        <v>2.016</v>
      </c>
      <c r="AK77" s="122">
        <v>0</v>
      </c>
      <c r="AL77" s="122">
        <v>0</v>
      </c>
      <c r="AM77" s="135">
        <f t="shared" si="21"/>
        <v>2.016</v>
      </c>
      <c r="AN77" s="122">
        <v>0</v>
      </c>
    </row>
    <row r="78" spans="1:40" ht="29.25" customHeight="1" x14ac:dyDescent="0.25">
      <c r="A78" s="276" t="s">
        <v>508</v>
      </c>
      <c r="B78" s="277" t="s">
        <v>416</v>
      </c>
      <c r="C78" s="228" t="s">
        <v>417</v>
      </c>
      <c r="D78" s="55">
        <v>2020</v>
      </c>
      <c r="E78" s="55">
        <v>2022</v>
      </c>
      <c r="F78" s="55" t="s">
        <v>332</v>
      </c>
      <c r="G78" s="144">
        <v>5.3620000000000001</v>
      </c>
      <c r="H78" s="266">
        <v>44105</v>
      </c>
      <c r="I78" s="144">
        <f t="shared" ref="I78:I79" si="61">G78</f>
        <v>5.3620000000000001</v>
      </c>
      <c r="J78" s="144">
        <f t="shared" ref="J78:J79" si="62">I78</f>
        <v>5.3620000000000001</v>
      </c>
      <c r="K78" s="144">
        <f t="shared" si="56"/>
        <v>2.5019999999999998</v>
      </c>
      <c r="L78" s="144">
        <v>0</v>
      </c>
      <c r="M78" s="144">
        <v>0</v>
      </c>
      <c r="N78" s="144">
        <v>2.5019999999999998</v>
      </c>
      <c r="O78" s="144">
        <v>0</v>
      </c>
      <c r="P78" s="144">
        <f t="shared" si="57"/>
        <v>1.56</v>
      </c>
      <c r="Q78" s="144">
        <v>0</v>
      </c>
      <c r="R78" s="144">
        <v>0</v>
      </c>
      <c r="S78" s="144">
        <v>1.56</v>
      </c>
      <c r="T78" s="144">
        <v>0</v>
      </c>
      <c r="U78" s="144">
        <f t="shared" si="58"/>
        <v>1.3</v>
      </c>
      <c r="V78" s="144">
        <v>0</v>
      </c>
      <c r="W78" s="144">
        <v>0</v>
      </c>
      <c r="X78" s="144">
        <v>1.3</v>
      </c>
      <c r="Y78" s="144">
        <v>0</v>
      </c>
      <c r="Z78" s="144">
        <f t="shared" si="59"/>
        <v>0</v>
      </c>
      <c r="AA78" s="144">
        <v>0</v>
      </c>
      <c r="AB78" s="144">
        <v>0</v>
      </c>
      <c r="AC78" s="144">
        <v>0</v>
      </c>
      <c r="AD78" s="144">
        <v>0</v>
      </c>
      <c r="AE78" s="144">
        <f t="shared" si="60"/>
        <v>0</v>
      </c>
      <c r="AF78" s="144">
        <v>0</v>
      </c>
      <c r="AG78" s="144">
        <v>0</v>
      </c>
      <c r="AH78" s="144">
        <v>0</v>
      </c>
      <c r="AI78" s="144">
        <v>0</v>
      </c>
      <c r="AJ78" s="122">
        <f>AK78+AL78+AM78+AN78</f>
        <v>5.3619999999999992</v>
      </c>
      <c r="AK78" s="122">
        <v>0</v>
      </c>
      <c r="AL78" s="122">
        <v>0</v>
      </c>
      <c r="AM78" s="135">
        <f t="shared" si="21"/>
        <v>5.3619999999999992</v>
      </c>
      <c r="AN78" s="122">
        <v>0</v>
      </c>
    </row>
    <row r="79" spans="1:40" ht="24.75" customHeight="1" x14ac:dyDescent="0.25">
      <c r="A79" s="119" t="s">
        <v>528</v>
      </c>
      <c r="B79" s="272" t="s">
        <v>529</v>
      </c>
      <c r="C79" s="145" t="s">
        <v>530</v>
      </c>
      <c r="D79" s="55">
        <v>2020</v>
      </c>
      <c r="E79" s="55">
        <v>2020</v>
      </c>
      <c r="F79" s="55" t="s">
        <v>332</v>
      </c>
      <c r="G79" s="144">
        <v>0.73199999999999998</v>
      </c>
      <c r="H79" s="266">
        <v>43862</v>
      </c>
      <c r="I79" s="144">
        <f t="shared" si="61"/>
        <v>0.73199999999999998</v>
      </c>
      <c r="J79" s="144">
        <f t="shared" si="62"/>
        <v>0.73199999999999998</v>
      </c>
      <c r="K79" s="144">
        <f t="shared" si="56"/>
        <v>0.73199999999999998</v>
      </c>
      <c r="L79" s="144">
        <v>0</v>
      </c>
      <c r="M79" s="144">
        <v>0</v>
      </c>
      <c r="N79" s="144">
        <v>0.73199999999999998</v>
      </c>
      <c r="O79" s="144">
        <v>0</v>
      </c>
      <c r="P79" s="144">
        <f t="shared" si="57"/>
        <v>0</v>
      </c>
      <c r="Q79" s="144">
        <v>0</v>
      </c>
      <c r="R79" s="144">
        <v>0</v>
      </c>
      <c r="S79" s="144">
        <v>0</v>
      </c>
      <c r="T79" s="144">
        <v>0</v>
      </c>
      <c r="U79" s="144">
        <f t="shared" si="58"/>
        <v>0</v>
      </c>
      <c r="V79" s="144">
        <v>0</v>
      </c>
      <c r="W79" s="144">
        <v>0</v>
      </c>
      <c r="X79" s="144">
        <v>0</v>
      </c>
      <c r="Y79" s="144">
        <v>0</v>
      </c>
      <c r="Z79" s="144">
        <f t="shared" si="59"/>
        <v>0</v>
      </c>
      <c r="AA79" s="144">
        <v>0</v>
      </c>
      <c r="AB79" s="144">
        <v>0</v>
      </c>
      <c r="AC79" s="144">
        <v>0</v>
      </c>
      <c r="AD79" s="144">
        <v>0</v>
      </c>
      <c r="AE79" s="144">
        <f t="shared" si="60"/>
        <v>0</v>
      </c>
      <c r="AF79" s="144">
        <v>0</v>
      </c>
      <c r="AG79" s="144">
        <v>0</v>
      </c>
      <c r="AH79" s="144">
        <v>0</v>
      </c>
      <c r="AI79" s="144">
        <v>0</v>
      </c>
      <c r="AJ79" s="122">
        <f>AK79+AL79+AM79+AN79</f>
        <v>0.73199999999999998</v>
      </c>
      <c r="AK79" s="122">
        <v>0</v>
      </c>
      <c r="AL79" s="122">
        <v>0</v>
      </c>
      <c r="AM79" s="135">
        <f t="shared" si="21"/>
        <v>0.73199999999999998</v>
      </c>
      <c r="AN79" s="122">
        <v>0</v>
      </c>
    </row>
    <row r="80" spans="1:40" x14ac:dyDescent="0.25">
      <c r="A80" s="278"/>
      <c r="B80" s="279"/>
      <c r="C80" s="32"/>
      <c r="D80" s="34"/>
      <c r="E80" s="34"/>
      <c r="F80" s="34"/>
      <c r="G80" s="280"/>
      <c r="H80" s="281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0"/>
      <c r="T80" s="280"/>
      <c r="U80" s="280"/>
      <c r="V80" s="280"/>
      <c r="W80" s="280"/>
      <c r="X80" s="280"/>
      <c r="Y80" s="280"/>
      <c r="Z80" s="34"/>
      <c r="AA80" s="280"/>
      <c r="AB80" s="280"/>
      <c r="AC80" s="280"/>
      <c r="AD80" s="280"/>
      <c r="AE80" s="34"/>
      <c r="AF80" s="280"/>
      <c r="AG80" s="280"/>
      <c r="AH80" s="282"/>
      <c r="AI80" s="280"/>
    </row>
    <row r="81" spans="1:35" ht="22.5" customHeight="1" x14ac:dyDescent="0.25">
      <c r="A81" s="278"/>
      <c r="B81" s="279"/>
      <c r="C81" s="32"/>
      <c r="D81" s="34"/>
      <c r="E81" s="34"/>
      <c r="F81" s="34"/>
      <c r="G81" s="280"/>
      <c r="H81" s="281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0"/>
      <c r="Y81" s="280"/>
      <c r="Z81" s="280"/>
      <c r="AA81" s="280"/>
      <c r="AB81" s="280"/>
      <c r="AC81" s="280"/>
      <c r="AD81" s="280"/>
      <c r="AE81" s="34"/>
      <c r="AF81" s="280"/>
      <c r="AG81" s="280"/>
      <c r="AH81" s="282"/>
      <c r="AI81" s="280"/>
    </row>
    <row r="82" spans="1:35" ht="22.5" customHeight="1" x14ac:dyDescent="0.25">
      <c r="A82" s="278"/>
      <c r="B82" s="279"/>
      <c r="C82" s="32"/>
      <c r="D82" s="34"/>
      <c r="E82" s="34"/>
      <c r="F82" s="34"/>
      <c r="G82" s="280"/>
      <c r="H82" s="281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0"/>
      <c r="Y82" s="280"/>
      <c r="Z82" s="280"/>
      <c r="AA82" s="280"/>
      <c r="AB82" s="280"/>
      <c r="AC82" s="280"/>
      <c r="AD82" s="280"/>
      <c r="AE82" s="280"/>
      <c r="AF82" s="280"/>
      <c r="AG82" s="280"/>
      <c r="AH82" s="282"/>
      <c r="AI82" s="280"/>
    </row>
    <row r="83" spans="1:35" x14ac:dyDescent="0.25">
      <c r="A83" s="283"/>
      <c r="B83" s="284"/>
      <c r="C83" s="285"/>
      <c r="D83" s="285"/>
      <c r="E83" s="285"/>
      <c r="F83" s="285"/>
      <c r="G83" s="286"/>
      <c r="H83" s="285"/>
      <c r="I83" s="286"/>
      <c r="J83" s="286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2"/>
      <c r="AF83" s="282"/>
      <c r="AG83" s="282"/>
      <c r="AH83" s="282"/>
      <c r="AI83" s="282"/>
    </row>
    <row r="84" spans="1:35" x14ac:dyDescent="0.25">
      <c r="A84" s="278"/>
      <c r="B84" s="279"/>
      <c r="C84" s="32"/>
      <c r="D84" s="34"/>
      <c r="E84" s="34"/>
      <c r="F84" s="34"/>
      <c r="G84" s="287"/>
      <c r="H84" s="281"/>
      <c r="I84" s="287"/>
      <c r="J84" s="287"/>
      <c r="K84" s="280"/>
      <c r="L84" s="280"/>
      <c r="M84" s="280"/>
      <c r="N84" s="280"/>
      <c r="O84" s="280"/>
      <c r="P84" s="280"/>
      <c r="Q84" s="280"/>
      <c r="R84" s="280"/>
      <c r="S84" s="280"/>
      <c r="T84" s="280"/>
      <c r="U84" s="280"/>
      <c r="V84" s="280"/>
      <c r="W84" s="280"/>
      <c r="X84" s="280"/>
      <c r="Y84" s="280"/>
      <c r="Z84" s="280"/>
      <c r="AA84" s="280"/>
      <c r="AB84" s="280"/>
      <c r="AC84" s="280"/>
      <c r="AD84" s="280"/>
      <c r="AE84" s="280"/>
      <c r="AF84" s="280"/>
      <c r="AG84" s="280"/>
      <c r="AH84" s="282"/>
      <c r="AI84" s="280"/>
    </row>
    <row r="85" spans="1:35" x14ac:dyDescent="0.25">
      <c r="A85" s="278"/>
      <c r="B85" s="279"/>
      <c r="C85" s="32"/>
      <c r="D85" s="34"/>
      <c r="E85" s="34"/>
      <c r="F85" s="34"/>
      <c r="G85" s="287"/>
      <c r="H85" s="281"/>
      <c r="I85" s="287"/>
      <c r="J85" s="287"/>
      <c r="K85" s="280"/>
      <c r="L85" s="280"/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2"/>
      <c r="AI85" s="280"/>
    </row>
    <row r="86" spans="1:35" x14ac:dyDescent="0.25">
      <c r="C86" s="32"/>
    </row>
    <row r="87" spans="1:35" x14ac:dyDescent="0.25">
      <c r="B87" s="54"/>
    </row>
    <row r="88" spans="1:35" x14ac:dyDescent="0.25">
      <c r="B88" s="54"/>
    </row>
    <row r="89" spans="1:35" x14ac:dyDescent="0.25">
      <c r="B89" s="54"/>
    </row>
    <row r="90" spans="1:35" x14ac:dyDescent="0.25">
      <c r="B90" s="54"/>
    </row>
  </sheetData>
  <mergeCells count="21">
    <mergeCell ref="I9:I10"/>
    <mergeCell ref="J9:J10"/>
    <mergeCell ref="P10:T10"/>
    <mergeCell ref="K9:AN9"/>
    <mergeCell ref="AE10:AI10"/>
    <mergeCell ref="K10:O10"/>
    <mergeCell ref="U10:Y10"/>
    <mergeCell ref="Z10:AD10"/>
    <mergeCell ref="AJ10:AN10"/>
    <mergeCell ref="B9:B11"/>
    <mergeCell ref="C9:C11"/>
    <mergeCell ref="A9:A11"/>
    <mergeCell ref="D9:D11"/>
    <mergeCell ref="F9:H9"/>
    <mergeCell ref="F10:H10"/>
    <mergeCell ref="E9:E10"/>
    <mergeCell ref="A4:AN4"/>
    <mergeCell ref="AG1:AN2"/>
    <mergeCell ref="A3:AN3"/>
    <mergeCell ref="A6:AN6"/>
    <mergeCell ref="A7:AN7"/>
  </mergeCells>
  <phoneticPr fontId="14" type="noConversion"/>
  <printOptions horizontalCentered="1"/>
  <pageMargins left="0.39370078740157483" right="0.39370078740157483" top="0.59055118110236227" bottom="0.39370078740157483" header="0.31496062992125984" footer="0.31496062992125984"/>
  <pageSetup paperSize="9" scale="30" firstPageNumber="3" fitToWidth="2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103"/>
  <sheetViews>
    <sheetView view="pageBreakPreview" topLeftCell="G76" zoomScale="70" zoomScaleNormal="100" zoomScaleSheetLayoutView="70" workbookViewId="0">
      <selection activeCell="W1" sqref="W1:AG3"/>
    </sheetView>
  </sheetViews>
  <sheetFormatPr defaultRowHeight="15.75" x14ac:dyDescent="0.25"/>
  <cols>
    <col min="1" max="1" width="12" style="54" customWidth="1"/>
    <col min="2" max="2" width="66.75" style="54" customWidth="1"/>
    <col min="3" max="3" width="18.375" style="54" customWidth="1"/>
    <col min="4" max="33" width="6.875" style="54" customWidth="1"/>
    <col min="34" max="16384" width="9" style="54"/>
  </cols>
  <sheetData>
    <row r="1" spans="1:57" ht="11.25" customHeight="1" x14ac:dyDescent="0.25">
      <c r="U1" s="25"/>
      <c r="W1" s="460" t="s">
        <v>550</v>
      </c>
      <c r="X1" s="460"/>
      <c r="Y1" s="460"/>
      <c r="Z1" s="460"/>
      <c r="AA1" s="460"/>
      <c r="AB1" s="460"/>
      <c r="AC1" s="460"/>
      <c r="AD1" s="460"/>
      <c r="AE1" s="460"/>
      <c r="AF1" s="460"/>
      <c r="AG1" s="460"/>
    </row>
    <row r="2" spans="1:57" ht="18.75" x14ac:dyDescent="0.3">
      <c r="U2" s="26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</row>
    <row r="3" spans="1:57" ht="18.75" x14ac:dyDescent="0.3">
      <c r="U3" s="26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</row>
    <row r="4" spans="1:57" x14ac:dyDescent="0.25">
      <c r="A4" s="518" t="s">
        <v>137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</row>
    <row r="5" spans="1:57" ht="25.5" customHeight="1" x14ac:dyDescent="0.25">
      <c r="A5" s="513" t="s">
        <v>138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</row>
    <row r="6" spans="1:57" ht="17.25" customHeight="1" x14ac:dyDescent="0.25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</row>
    <row r="7" spans="1:57" ht="18.75" x14ac:dyDescent="0.25">
      <c r="A7" s="468" t="s">
        <v>478</v>
      </c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</row>
    <row r="8" spans="1:57" x14ac:dyDescent="0.25">
      <c r="A8" s="463" t="s">
        <v>143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</row>
    <row r="9" spans="1:57" x14ac:dyDescent="0.25">
      <c r="A9" s="229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</row>
    <row r="10" spans="1:57" x14ac:dyDescent="0.25">
      <c r="J10" s="1"/>
      <c r="K10" s="1"/>
      <c r="L10" s="1"/>
      <c r="M10" s="1"/>
      <c r="N10" s="1"/>
      <c r="O10" s="1"/>
    </row>
    <row r="11" spans="1:57" ht="38.25" customHeight="1" x14ac:dyDescent="0.25">
      <c r="A11" s="494" t="s">
        <v>69</v>
      </c>
      <c r="B11" s="494" t="s">
        <v>19</v>
      </c>
      <c r="C11" s="494" t="s">
        <v>1</v>
      </c>
      <c r="D11" s="514" t="s">
        <v>126</v>
      </c>
      <c r="E11" s="514"/>
      <c r="F11" s="514"/>
      <c r="G11" s="514"/>
      <c r="H11" s="514"/>
      <c r="I11" s="514"/>
      <c r="J11" s="514"/>
      <c r="K11" s="514"/>
      <c r="L11" s="514"/>
      <c r="M11" s="514"/>
      <c r="N11" s="514"/>
      <c r="O11" s="514"/>
      <c r="P11" s="514"/>
      <c r="Q11" s="514"/>
      <c r="R11" s="514"/>
      <c r="S11" s="514"/>
      <c r="T11" s="514"/>
      <c r="U11" s="514"/>
      <c r="V11" s="514"/>
      <c r="W11" s="514"/>
      <c r="X11" s="514"/>
      <c r="Y11" s="514"/>
      <c r="Z11" s="514"/>
      <c r="AA11" s="514"/>
      <c r="AB11" s="514"/>
      <c r="AC11" s="514"/>
      <c r="AD11" s="514"/>
      <c r="AE11" s="514"/>
      <c r="AF11" s="514"/>
      <c r="AG11" s="514"/>
    </row>
    <row r="12" spans="1:57" ht="15.75" customHeight="1" x14ac:dyDescent="0.25">
      <c r="A12" s="494"/>
      <c r="B12" s="494"/>
      <c r="C12" s="494"/>
      <c r="D12" s="489" t="s">
        <v>462</v>
      </c>
      <c r="E12" s="489"/>
      <c r="F12" s="489"/>
      <c r="G12" s="489"/>
      <c r="H12" s="489"/>
      <c r="I12" s="489"/>
      <c r="J12" s="489" t="s">
        <v>474</v>
      </c>
      <c r="K12" s="489"/>
      <c r="L12" s="489"/>
      <c r="M12" s="489"/>
      <c r="N12" s="489"/>
      <c r="O12" s="489"/>
      <c r="P12" s="489" t="s">
        <v>475</v>
      </c>
      <c r="Q12" s="489"/>
      <c r="R12" s="489"/>
      <c r="S12" s="489"/>
      <c r="T12" s="489"/>
      <c r="U12" s="489"/>
      <c r="V12" s="489" t="s">
        <v>476</v>
      </c>
      <c r="W12" s="489"/>
      <c r="X12" s="489"/>
      <c r="Y12" s="489"/>
      <c r="Z12" s="489"/>
      <c r="AA12" s="489"/>
      <c r="AB12" s="489" t="s">
        <v>477</v>
      </c>
      <c r="AC12" s="489"/>
      <c r="AD12" s="489"/>
      <c r="AE12" s="489"/>
      <c r="AF12" s="489"/>
      <c r="AG12" s="489"/>
      <c r="AH12" s="3"/>
      <c r="AI12" s="3"/>
      <c r="AJ12" s="3"/>
      <c r="AK12" s="515"/>
      <c r="AL12" s="515"/>
      <c r="AM12" s="515"/>
      <c r="AN12" s="515"/>
      <c r="AO12" s="515"/>
      <c r="AP12" s="515"/>
      <c r="AQ12" s="515"/>
      <c r="AR12" s="515"/>
      <c r="AS12" s="515"/>
      <c r="AT12" s="515"/>
      <c r="AU12" s="515"/>
      <c r="AV12" s="515"/>
      <c r="AW12" s="515"/>
      <c r="AX12" s="515"/>
      <c r="AY12" s="515"/>
      <c r="AZ12" s="515"/>
      <c r="BA12" s="515"/>
      <c r="BB12" s="515"/>
      <c r="BC12" s="515"/>
      <c r="BD12" s="515"/>
      <c r="BE12" s="515"/>
    </row>
    <row r="13" spans="1:57" x14ac:dyDescent="0.25">
      <c r="A13" s="494"/>
      <c r="B13" s="494"/>
      <c r="C13" s="494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3"/>
      <c r="AI13" s="3"/>
      <c r="AJ13" s="3"/>
      <c r="AK13" s="515"/>
      <c r="AL13" s="515"/>
      <c r="AM13" s="515"/>
      <c r="AN13" s="515"/>
      <c r="AO13" s="515"/>
      <c r="AP13" s="515"/>
      <c r="AQ13" s="515"/>
      <c r="AR13" s="515"/>
      <c r="AS13" s="515"/>
      <c r="AT13" s="515"/>
      <c r="AU13" s="515"/>
      <c r="AV13" s="515"/>
      <c r="AW13" s="515"/>
      <c r="AX13" s="515"/>
      <c r="AY13" s="515"/>
      <c r="AZ13" s="515"/>
      <c r="BA13" s="515"/>
      <c r="BB13" s="515"/>
      <c r="BC13" s="515"/>
      <c r="BD13" s="515"/>
      <c r="BE13" s="515"/>
    </row>
    <row r="14" spans="1:57" ht="39" customHeight="1" x14ac:dyDescent="0.25">
      <c r="A14" s="494"/>
      <c r="B14" s="494"/>
      <c r="C14" s="494"/>
      <c r="D14" s="489" t="s">
        <v>135</v>
      </c>
      <c r="E14" s="489"/>
      <c r="F14" s="489"/>
      <c r="G14" s="489"/>
      <c r="H14" s="489"/>
      <c r="I14" s="489"/>
      <c r="J14" s="489" t="s">
        <v>135</v>
      </c>
      <c r="K14" s="489"/>
      <c r="L14" s="489"/>
      <c r="M14" s="489"/>
      <c r="N14" s="489"/>
      <c r="O14" s="489"/>
      <c r="P14" s="489" t="s">
        <v>135</v>
      </c>
      <c r="Q14" s="489"/>
      <c r="R14" s="489"/>
      <c r="S14" s="489"/>
      <c r="T14" s="489"/>
      <c r="U14" s="489"/>
      <c r="V14" s="489" t="s">
        <v>135</v>
      </c>
      <c r="W14" s="489"/>
      <c r="X14" s="489"/>
      <c r="Y14" s="489"/>
      <c r="Z14" s="489"/>
      <c r="AA14" s="489"/>
      <c r="AB14" s="489" t="s">
        <v>135</v>
      </c>
      <c r="AC14" s="489"/>
      <c r="AD14" s="489"/>
      <c r="AE14" s="489"/>
      <c r="AF14" s="489"/>
      <c r="AG14" s="489"/>
      <c r="AH14" s="110"/>
      <c r="AI14" s="110"/>
      <c r="AJ14" s="110"/>
      <c r="AK14" s="516"/>
      <c r="AL14" s="516"/>
      <c r="AM14" s="516"/>
      <c r="AN14" s="516"/>
      <c r="AO14" s="516"/>
      <c r="AP14" s="516"/>
      <c r="AQ14" s="516"/>
      <c r="AR14" s="516"/>
      <c r="AS14" s="516"/>
      <c r="AT14" s="516"/>
      <c r="AU14" s="516"/>
      <c r="AV14" s="516"/>
      <c r="AW14" s="516"/>
      <c r="AX14" s="516"/>
      <c r="AY14" s="517"/>
      <c r="AZ14" s="517"/>
      <c r="BA14" s="517"/>
      <c r="BB14" s="517"/>
      <c r="BC14" s="517"/>
      <c r="BD14" s="517"/>
      <c r="BE14" s="517"/>
    </row>
    <row r="15" spans="1:57" ht="54.75" customHeight="1" x14ac:dyDescent="0.25">
      <c r="A15" s="494"/>
      <c r="B15" s="494"/>
      <c r="C15" s="494"/>
      <c r="D15" s="11" t="s">
        <v>33</v>
      </c>
      <c r="E15" s="11" t="s">
        <v>236</v>
      </c>
      <c r="F15" s="11" t="s">
        <v>237</v>
      </c>
      <c r="G15" s="11" t="s">
        <v>238</v>
      </c>
      <c r="H15" s="11" t="s">
        <v>239</v>
      </c>
      <c r="I15" s="11" t="s">
        <v>240</v>
      </c>
      <c r="J15" s="11" t="s">
        <v>33</v>
      </c>
      <c r="K15" s="11" t="s">
        <v>236</v>
      </c>
      <c r="L15" s="11" t="s">
        <v>237</v>
      </c>
      <c r="M15" s="11" t="s">
        <v>238</v>
      </c>
      <c r="N15" s="11" t="s">
        <v>239</v>
      </c>
      <c r="O15" s="11" t="s">
        <v>240</v>
      </c>
      <c r="P15" s="11" t="s">
        <v>33</v>
      </c>
      <c r="Q15" s="11" t="s">
        <v>236</v>
      </c>
      <c r="R15" s="11" t="s">
        <v>237</v>
      </c>
      <c r="S15" s="11" t="s">
        <v>238</v>
      </c>
      <c r="T15" s="11" t="s">
        <v>239</v>
      </c>
      <c r="U15" s="11" t="s">
        <v>240</v>
      </c>
      <c r="V15" s="11" t="s">
        <v>33</v>
      </c>
      <c r="W15" s="11" t="s">
        <v>236</v>
      </c>
      <c r="X15" s="11" t="s">
        <v>237</v>
      </c>
      <c r="Y15" s="11" t="s">
        <v>238</v>
      </c>
      <c r="Z15" s="11" t="s">
        <v>239</v>
      </c>
      <c r="AA15" s="11" t="s">
        <v>240</v>
      </c>
      <c r="AB15" s="11" t="s">
        <v>33</v>
      </c>
      <c r="AC15" s="11" t="s">
        <v>236</v>
      </c>
      <c r="AD15" s="11" t="s">
        <v>237</v>
      </c>
      <c r="AE15" s="11" t="s">
        <v>238</v>
      </c>
      <c r="AF15" s="11" t="s">
        <v>239</v>
      </c>
      <c r="AG15" s="11" t="s">
        <v>240</v>
      </c>
      <c r="AH15" s="5"/>
      <c r="AI15" s="5"/>
      <c r="AJ15" s="9"/>
      <c r="AK15" s="9"/>
      <c r="AL15" s="9"/>
      <c r="AM15" s="9"/>
      <c r="AN15" s="5"/>
      <c r="AO15" s="5"/>
      <c r="AP15" s="5"/>
      <c r="AQ15" s="9"/>
      <c r="AR15" s="9"/>
      <c r="AS15" s="9"/>
      <c r="AT15" s="9"/>
      <c r="AU15" s="5"/>
      <c r="AV15" s="5"/>
      <c r="AW15" s="5"/>
      <c r="AX15" s="9"/>
      <c r="AY15" s="9"/>
      <c r="AZ15" s="9"/>
      <c r="BA15" s="9"/>
      <c r="BB15" s="5"/>
      <c r="BC15" s="5"/>
      <c r="BD15" s="5"/>
      <c r="BE15" s="9"/>
    </row>
    <row r="16" spans="1:57" x14ac:dyDescent="0.25">
      <c r="A16" s="237">
        <v>1</v>
      </c>
      <c r="B16" s="237">
        <v>2</v>
      </c>
      <c r="C16" s="237">
        <v>3</v>
      </c>
      <c r="D16" s="14" t="s">
        <v>42</v>
      </c>
      <c r="E16" s="14" t="s">
        <v>43</v>
      </c>
      <c r="F16" s="14" t="s">
        <v>44</v>
      </c>
      <c r="G16" s="14" t="s">
        <v>45</v>
      </c>
      <c r="H16" s="14" t="s">
        <v>46</v>
      </c>
      <c r="I16" s="14" t="s">
        <v>47</v>
      </c>
      <c r="J16" s="14" t="s">
        <v>74</v>
      </c>
      <c r="K16" s="14" t="s">
        <v>75</v>
      </c>
      <c r="L16" s="14" t="s">
        <v>76</v>
      </c>
      <c r="M16" s="14" t="s">
        <v>77</v>
      </c>
      <c r="N16" s="14" t="s">
        <v>78</v>
      </c>
      <c r="O16" s="14" t="s">
        <v>79</v>
      </c>
      <c r="P16" s="14" t="s">
        <v>81</v>
      </c>
      <c r="Q16" s="14" t="s">
        <v>82</v>
      </c>
      <c r="R16" s="14" t="s">
        <v>83</v>
      </c>
      <c r="S16" s="14" t="s">
        <v>84</v>
      </c>
      <c r="T16" s="14" t="s">
        <v>85</v>
      </c>
      <c r="U16" s="14" t="s">
        <v>86</v>
      </c>
      <c r="V16" s="14" t="s">
        <v>124</v>
      </c>
      <c r="W16" s="14" t="s">
        <v>463</v>
      </c>
      <c r="X16" s="14" t="s">
        <v>464</v>
      </c>
      <c r="Y16" s="14" t="s">
        <v>465</v>
      </c>
      <c r="Z16" s="14" t="s">
        <v>466</v>
      </c>
      <c r="AA16" s="14" t="s">
        <v>467</v>
      </c>
      <c r="AB16" s="14" t="s">
        <v>468</v>
      </c>
      <c r="AC16" s="14" t="s">
        <v>469</v>
      </c>
      <c r="AD16" s="14" t="s">
        <v>470</v>
      </c>
      <c r="AE16" s="14" t="s">
        <v>471</v>
      </c>
      <c r="AF16" s="14" t="s">
        <v>472</v>
      </c>
      <c r="AG16" s="14" t="s">
        <v>473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</row>
    <row r="17" spans="1:33" ht="27.75" customHeight="1" x14ac:dyDescent="0.25">
      <c r="A17" s="251" t="s">
        <v>430</v>
      </c>
      <c r="B17" s="289" t="s">
        <v>331</v>
      </c>
      <c r="C17" s="368" t="s">
        <v>332</v>
      </c>
      <c r="D17" s="242">
        <v>4</v>
      </c>
      <c r="E17" s="188" t="str">
        <f>E21</f>
        <v>нд</v>
      </c>
      <c r="F17" s="339" t="s">
        <v>332</v>
      </c>
      <c r="G17" s="222">
        <f>G42</f>
        <v>2.2000000000000002</v>
      </c>
      <c r="H17" s="222" t="s">
        <v>332</v>
      </c>
      <c r="I17" s="359">
        <f>I23</f>
        <v>0</v>
      </c>
      <c r="J17" s="242">
        <v>4</v>
      </c>
      <c r="K17" s="188" t="str">
        <f>K21</f>
        <v>нд</v>
      </c>
      <c r="L17" s="339" t="s">
        <v>332</v>
      </c>
      <c r="M17" s="222">
        <f>M42</f>
        <v>4.8</v>
      </c>
      <c r="N17" s="222" t="s">
        <v>332</v>
      </c>
      <c r="O17" s="359">
        <f>O23</f>
        <v>0</v>
      </c>
      <c r="P17" s="242">
        <v>4</v>
      </c>
      <c r="Q17" s="369" t="str">
        <f>Q21</f>
        <v>нд</v>
      </c>
      <c r="R17" s="349" t="s">
        <v>332</v>
      </c>
      <c r="S17" s="370">
        <f>S42</f>
        <v>5.3</v>
      </c>
      <c r="T17" s="370" t="s">
        <v>332</v>
      </c>
      <c r="U17" s="371">
        <f>U23</f>
        <v>0</v>
      </c>
      <c r="V17" s="242">
        <v>4</v>
      </c>
      <c r="W17" s="369" t="str">
        <f>W21</f>
        <v>нд</v>
      </c>
      <c r="X17" s="349" t="s">
        <v>332</v>
      </c>
      <c r="Y17" s="370">
        <f>Y42</f>
        <v>5.3</v>
      </c>
      <c r="Z17" s="370" t="s">
        <v>332</v>
      </c>
      <c r="AA17" s="371">
        <f>AA23</f>
        <v>0</v>
      </c>
      <c r="AB17" s="242">
        <v>4</v>
      </c>
      <c r="AC17" s="369" t="str">
        <f>AC21</f>
        <v>нд</v>
      </c>
      <c r="AD17" s="349" t="s">
        <v>332</v>
      </c>
      <c r="AE17" s="370">
        <f>AE42</f>
        <v>6.5</v>
      </c>
      <c r="AF17" s="370" t="s">
        <v>332</v>
      </c>
      <c r="AG17" s="371">
        <f>AG23</f>
        <v>0</v>
      </c>
    </row>
    <row r="18" spans="1:33" s="192" customFormat="1" ht="27.75" customHeight="1" x14ac:dyDescent="0.25">
      <c r="A18" s="252" t="s">
        <v>333</v>
      </c>
      <c r="B18" s="137" t="s">
        <v>334</v>
      </c>
      <c r="C18" s="372" t="s">
        <v>332</v>
      </c>
      <c r="D18" s="196"/>
      <c r="E18" s="188" t="s">
        <v>332</v>
      </c>
      <c r="F18" s="188" t="s">
        <v>332</v>
      </c>
      <c r="G18" s="222" t="str">
        <f>G26</f>
        <v>нд</v>
      </c>
      <c r="H18" s="222" t="str">
        <f>H26</f>
        <v>нд</v>
      </c>
      <c r="I18" s="359" t="s">
        <v>332</v>
      </c>
      <c r="J18" s="196"/>
      <c r="K18" s="188" t="s">
        <v>332</v>
      </c>
      <c r="L18" s="188" t="s">
        <v>332</v>
      </c>
      <c r="M18" s="222" t="str">
        <f>M26</f>
        <v>нд</v>
      </c>
      <c r="N18" s="222" t="str">
        <f>N26</f>
        <v>нд</v>
      </c>
      <c r="O18" s="359" t="s">
        <v>332</v>
      </c>
      <c r="P18" s="196"/>
      <c r="Q18" s="369" t="s">
        <v>332</v>
      </c>
      <c r="R18" s="369" t="s">
        <v>332</v>
      </c>
      <c r="S18" s="370" t="str">
        <f>S26</f>
        <v>нд</v>
      </c>
      <c r="T18" s="370" t="str">
        <f>T26</f>
        <v>нд</v>
      </c>
      <c r="U18" s="371" t="s">
        <v>332</v>
      </c>
      <c r="V18" s="196"/>
      <c r="W18" s="369" t="s">
        <v>332</v>
      </c>
      <c r="X18" s="369" t="s">
        <v>332</v>
      </c>
      <c r="Y18" s="370" t="str">
        <f>Y26</f>
        <v>нд</v>
      </c>
      <c r="Z18" s="370" t="str">
        <f>Z26</f>
        <v>нд</v>
      </c>
      <c r="AA18" s="371" t="s">
        <v>332</v>
      </c>
      <c r="AB18" s="196"/>
      <c r="AC18" s="369" t="s">
        <v>332</v>
      </c>
      <c r="AD18" s="369" t="s">
        <v>332</v>
      </c>
      <c r="AE18" s="370" t="str">
        <f>AE26</f>
        <v>нд</v>
      </c>
      <c r="AF18" s="370" t="str">
        <f>AF26</f>
        <v>нд</v>
      </c>
      <c r="AG18" s="371" t="s">
        <v>332</v>
      </c>
    </row>
    <row r="19" spans="1:33" ht="27.75" customHeight="1" x14ac:dyDescent="0.25">
      <c r="A19" s="119" t="s">
        <v>335</v>
      </c>
      <c r="B19" s="290" t="s">
        <v>336</v>
      </c>
      <c r="C19" s="372" t="s">
        <v>332</v>
      </c>
      <c r="D19" s="242"/>
      <c r="E19" s="222">
        <f t="shared" ref="E19:I19" si="0">E42</f>
        <v>0</v>
      </c>
      <c r="F19" s="222" t="str">
        <f t="shared" si="0"/>
        <v>нд</v>
      </c>
      <c r="G19" s="222">
        <f t="shared" si="0"/>
        <v>2.2000000000000002</v>
      </c>
      <c r="H19" s="222">
        <f t="shared" si="0"/>
        <v>0</v>
      </c>
      <c r="I19" s="222">
        <f t="shared" si="0"/>
        <v>0</v>
      </c>
      <c r="J19" s="242"/>
      <c r="K19" s="222" t="str">
        <f t="shared" ref="K19:O19" si="1">K42</f>
        <v>нд</v>
      </c>
      <c r="L19" s="222" t="str">
        <f t="shared" si="1"/>
        <v>нд</v>
      </c>
      <c r="M19" s="222">
        <f t="shared" si="1"/>
        <v>4.8</v>
      </c>
      <c r="N19" s="222">
        <f t="shared" si="1"/>
        <v>0</v>
      </c>
      <c r="O19" s="222">
        <f t="shared" si="1"/>
        <v>0</v>
      </c>
      <c r="P19" s="242"/>
      <c r="Q19" s="370" t="str">
        <f t="shared" ref="Q19:U19" si="2">Q42</f>
        <v>нд</v>
      </c>
      <c r="R19" s="370" t="str">
        <f t="shared" si="2"/>
        <v>нд</v>
      </c>
      <c r="S19" s="370">
        <f t="shared" si="2"/>
        <v>5.3</v>
      </c>
      <c r="T19" s="370">
        <f t="shared" si="2"/>
        <v>0</v>
      </c>
      <c r="U19" s="370">
        <f t="shared" si="2"/>
        <v>0</v>
      </c>
      <c r="V19" s="242"/>
      <c r="W19" s="370" t="str">
        <f t="shared" ref="W19:AA19" si="3">W42</f>
        <v>нд</v>
      </c>
      <c r="X19" s="370" t="str">
        <f t="shared" si="3"/>
        <v>нд</v>
      </c>
      <c r="Y19" s="370">
        <f t="shared" si="3"/>
        <v>5.3</v>
      </c>
      <c r="Z19" s="370">
        <f t="shared" si="3"/>
        <v>0</v>
      </c>
      <c r="AA19" s="370">
        <f t="shared" si="3"/>
        <v>0</v>
      </c>
      <c r="AB19" s="242"/>
      <c r="AC19" s="370" t="str">
        <f t="shared" ref="AC19:AG19" si="4">AC42</f>
        <v>нд</v>
      </c>
      <c r="AD19" s="370" t="str">
        <f t="shared" si="4"/>
        <v>нд</v>
      </c>
      <c r="AE19" s="370">
        <f t="shared" si="4"/>
        <v>6.5</v>
      </c>
      <c r="AF19" s="370">
        <f t="shared" si="4"/>
        <v>0</v>
      </c>
      <c r="AG19" s="370">
        <f t="shared" si="4"/>
        <v>0</v>
      </c>
    </row>
    <row r="20" spans="1:33" s="192" customFormat="1" ht="53.25" customHeight="1" x14ac:dyDescent="0.25">
      <c r="A20" s="119" t="s">
        <v>337</v>
      </c>
      <c r="B20" s="290" t="s">
        <v>338</v>
      </c>
      <c r="C20" s="372" t="s">
        <v>332</v>
      </c>
      <c r="D20" s="196"/>
      <c r="E20" s="188" t="s">
        <v>332</v>
      </c>
      <c r="F20" s="188" t="s">
        <v>332</v>
      </c>
      <c r="G20" s="188" t="s">
        <v>332</v>
      </c>
      <c r="H20" s="188" t="s">
        <v>332</v>
      </c>
      <c r="I20" s="188" t="s">
        <v>332</v>
      </c>
      <c r="J20" s="196"/>
      <c r="K20" s="188" t="s">
        <v>332</v>
      </c>
      <c r="L20" s="188" t="s">
        <v>332</v>
      </c>
      <c r="M20" s="188" t="s">
        <v>332</v>
      </c>
      <c r="N20" s="188" t="s">
        <v>332</v>
      </c>
      <c r="O20" s="188" t="s">
        <v>332</v>
      </c>
      <c r="P20" s="196"/>
      <c r="Q20" s="369" t="s">
        <v>332</v>
      </c>
      <c r="R20" s="369" t="s">
        <v>332</v>
      </c>
      <c r="S20" s="369" t="s">
        <v>332</v>
      </c>
      <c r="T20" s="369" t="s">
        <v>332</v>
      </c>
      <c r="U20" s="369" t="s">
        <v>332</v>
      </c>
      <c r="V20" s="196"/>
      <c r="W20" s="369" t="s">
        <v>332</v>
      </c>
      <c r="X20" s="369" t="s">
        <v>332</v>
      </c>
      <c r="Y20" s="369" t="s">
        <v>332</v>
      </c>
      <c r="Z20" s="369" t="s">
        <v>332</v>
      </c>
      <c r="AA20" s="369" t="s">
        <v>332</v>
      </c>
      <c r="AB20" s="196"/>
      <c r="AC20" s="369" t="s">
        <v>332</v>
      </c>
      <c r="AD20" s="369" t="s">
        <v>332</v>
      </c>
      <c r="AE20" s="369" t="s">
        <v>332</v>
      </c>
      <c r="AF20" s="369" t="s">
        <v>332</v>
      </c>
      <c r="AG20" s="369" t="s">
        <v>332</v>
      </c>
    </row>
    <row r="21" spans="1:33" s="192" customFormat="1" ht="27.75" customHeight="1" x14ac:dyDescent="0.25">
      <c r="A21" s="119" t="s">
        <v>339</v>
      </c>
      <c r="B21" s="137" t="s">
        <v>340</v>
      </c>
      <c r="C21" s="372" t="s">
        <v>332</v>
      </c>
      <c r="D21" s="196"/>
      <c r="E21" s="188" t="s">
        <v>332</v>
      </c>
      <c r="F21" s="188" t="s">
        <v>332</v>
      </c>
      <c r="G21" s="222" t="s">
        <v>332</v>
      </c>
      <c r="H21" s="222" t="s">
        <v>332</v>
      </c>
      <c r="I21" s="359" t="s">
        <v>332</v>
      </c>
      <c r="J21" s="196"/>
      <c r="K21" s="188" t="s">
        <v>332</v>
      </c>
      <c r="L21" s="188" t="s">
        <v>332</v>
      </c>
      <c r="M21" s="222" t="s">
        <v>332</v>
      </c>
      <c r="N21" s="222" t="s">
        <v>332</v>
      </c>
      <c r="O21" s="359" t="s">
        <v>332</v>
      </c>
      <c r="P21" s="196"/>
      <c r="Q21" s="369" t="s">
        <v>332</v>
      </c>
      <c r="R21" s="369" t="s">
        <v>332</v>
      </c>
      <c r="S21" s="370" t="s">
        <v>332</v>
      </c>
      <c r="T21" s="370" t="s">
        <v>332</v>
      </c>
      <c r="U21" s="371" t="s">
        <v>332</v>
      </c>
      <c r="V21" s="196"/>
      <c r="W21" s="369" t="s">
        <v>332</v>
      </c>
      <c r="X21" s="369" t="s">
        <v>332</v>
      </c>
      <c r="Y21" s="370" t="s">
        <v>332</v>
      </c>
      <c r="Z21" s="370" t="s">
        <v>332</v>
      </c>
      <c r="AA21" s="371" t="s">
        <v>332</v>
      </c>
      <c r="AB21" s="196"/>
      <c r="AC21" s="369" t="s">
        <v>332</v>
      </c>
      <c r="AD21" s="369" t="s">
        <v>332</v>
      </c>
      <c r="AE21" s="370" t="s">
        <v>332</v>
      </c>
      <c r="AF21" s="370" t="s">
        <v>332</v>
      </c>
      <c r="AG21" s="371" t="s">
        <v>332</v>
      </c>
    </row>
    <row r="22" spans="1:33" s="192" customFormat="1" ht="27.75" customHeight="1" x14ac:dyDescent="0.25">
      <c r="A22" s="119" t="s">
        <v>341</v>
      </c>
      <c r="B22" s="137" t="s">
        <v>342</v>
      </c>
      <c r="C22" s="372" t="s">
        <v>332</v>
      </c>
      <c r="D22" s="196"/>
      <c r="E22" s="188" t="s">
        <v>332</v>
      </c>
      <c r="F22" s="188" t="s">
        <v>332</v>
      </c>
      <c r="G22" s="188" t="s">
        <v>332</v>
      </c>
      <c r="H22" s="188" t="s">
        <v>332</v>
      </c>
      <c r="I22" s="359" t="s">
        <v>332</v>
      </c>
      <c r="J22" s="196"/>
      <c r="K22" s="188" t="s">
        <v>332</v>
      </c>
      <c r="L22" s="188" t="s">
        <v>332</v>
      </c>
      <c r="M22" s="188" t="s">
        <v>332</v>
      </c>
      <c r="N22" s="188" t="s">
        <v>332</v>
      </c>
      <c r="O22" s="359" t="s">
        <v>332</v>
      </c>
      <c r="P22" s="196"/>
      <c r="Q22" s="369" t="s">
        <v>332</v>
      </c>
      <c r="R22" s="369" t="s">
        <v>332</v>
      </c>
      <c r="S22" s="369" t="s">
        <v>332</v>
      </c>
      <c r="T22" s="369" t="s">
        <v>332</v>
      </c>
      <c r="U22" s="371" t="s">
        <v>332</v>
      </c>
      <c r="V22" s="196"/>
      <c r="W22" s="369" t="s">
        <v>332</v>
      </c>
      <c r="X22" s="369" t="s">
        <v>332</v>
      </c>
      <c r="Y22" s="369" t="s">
        <v>332</v>
      </c>
      <c r="Z22" s="369" t="s">
        <v>332</v>
      </c>
      <c r="AA22" s="371" t="s">
        <v>332</v>
      </c>
      <c r="AB22" s="196"/>
      <c r="AC22" s="369" t="s">
        <v>332</v>
      </c>
      <c r="AD22" s="369" t="s">
        <v>332</v>
      </c>
      <c r="AE22" s="369" t="s">
        <v>332</v>
      </c>
      <c r="AF22" s="369" t="s">
        <v>332</v>
      </c>
      <c r="AG22" s="371" t="s">
        <v>332</v>
      </c>
    </row>
    <row r="23" spans="1:33" ht="27.75" customHeight="1" x14ac:dyDescent="0.25">
      <c r="A23" s="119" t="s">
        <v>343</v>
      </c>
      <c r="B23" s="137" t="s">
        <v>344</v>
      </c>
      <c r="C23" s="372" t="s">
        <v>332</v>
      </c>
      <c r="D23" s="242"/>
      <c r="E23" s="189" t="str">
        <f t="shared" ref="E23:F23" si="5">E80</f>
        <v>нд</v>
      </c>
      <c r="F23" s="189" t="str">
        <f t="shared" si="5"/>
        <v>нд</v>
      </c>
      <c r="G23" s="189" t="s">
        <v>332</v>
      </c>
      <c r="H23" s="189" t="s">
        <v>332</v>
      </c>
      <c r="I23" s="189">
        <f>I80</f>
        <v>0</v>
      </c>
      <c r="J23" s="242"/>
      <c r="K23" s="189" t="str">
        <f t="shared" ref="K23:L23" si="6">K80</f>
        <v>нд</v>
      </c>
      <c r="L23" s="189" t="str">
        <f t="shared" si="6"/>
        <v>нд</v>
      </c>
      <c r="M23" s="189" t="s">
        <v>332</v>
      </c>
      <c r="N23" s="189" t="s">
        <v>332</v>
      </c>
      <c r="O23" s="189">
        <f>O80</f>
        <v>0</v>
      </c>
      <c r="P23" s="242"/>
      <c r="Q23" s="373" t="str">
        <f t="shared" ref="Q23:R23" si="7">Q80</f>
        <v>нд</v>
      </c>
      <c r="R23" s="373" t="str">
        <f t="shared" si="7"/>
        <v>нд</v>
      </c>
      <c r="S23" s="373" t="s">
        <v>332</v>
      </c>
      <c r="T23" s="373" t="s">
        <v>332</v>
      </c>
      <c r="U23" s="373">
        <f>U80</f>
        <v>0</v>
      </c>
      <c r="V23" s="242"/>
      <c r="W23" s="373" t="str">
        <f t="shared" ref="W23:X23" si="8">W80</f>
        <v>нд</v>
      </c>
      <c r="X23" s="373" t="str">
        <f t="shared" si="8"/>
        <v>нд</v>
      </c>
      <c r="Y23" s="373" t="s">
        <v>332</v>
      </c>
      <c r="Z23" s="373" t="s">
        <v>332</v>
      </c>
      <c r="AA23" s="373">
        <f>AA80</f>
        <v>0</v>
      </c>
      <c r="AB23" s="242"/>
      <c r="AC23" s="373" t="str">
        <f t="shared" ref="AC23:AD23" si="9">AC80</f>
        <v>нд</v>
      </c>
      <c r="AD23" s="373" t="str">
        <f t="shared" si="9"/>
        <v>нд</v>
      </c>
      <c r="AE23" s="373" t="s">
        <v>332</v>
      </c>
      <c r="AF23" s="373" t="s">
        <v>332</v>
      </c>
      <c r="AG23" s="373">
        <f>AG80</f>
        <v>0</v>
      </c>
    </row>
    <row r="24" spans="1:33" ht="27.75" customHeight="1" x14ac:dyDescent="0.25">
      <c r="A24" s="283"/>
      <c r="B24" s="284"/>
      <c r="C24" s="372"/>
      <c r="D24" s="242"/>
      <c r="E24" s="189"/>
      <c r="F24" s="189"/>
      <c r="G24" s="189"/>
      <c r="H24" s="189"/>
      <c r="I24" s="189"/>
      <c r="J24" s="242"/>
      <c r="K24" s="189"/>
      <c r="L24" s="189"/>
      <c r="M24" s="189"/>
      <c r="N24" s="189"/>
      <c r="O24" s="189"/>
      <c r="P24" s="242"/>
      <c r="Q24" s="373"/>
      <c r="R24" s="373"/>
      <c r="S24" s="373"/>
      <c r="T24" s="373"/>
      <c r="U24" s="373"/>
      <c r="V24" s="242"/>
      <c r="W24" s="373"/>
      <c r="X24" s="373"/>
      <c r="Y24" s="373"/>
      <c r="Z24" s="373"/>
      <c r="AA24" s="373"/>
      <c r="AB24" s="242"/>
      <c r="AC24" s="373"/>
      <c r="AD24" s="373"/>
      <c r="AE24" s="373"/>
      <c r="AF24" s="373"/>
      <c r="AG24" s="373"/>
    </row>
    <row r="25" spans="1:33" ht="27.75" customHeight="1" x14ac:dyDescent="0.25">
      <c r="A25" s="119" t="s">
        <v>431</v>
      </c>
      <c r="B25" s="137" t="s">
        <v>432</v>
      </c>
      <c r="C25" s="372"/>
      <c r="D25" s="242"/>
      <c r="E25" s="189"/>
      <c r="F25" s="189"/>
      <c r="G25" s="189"/>
      <c r="H25" s="189"/>
      <c r="I25" s="189"/>
      <c r="J25" s="242"/>
      <c r="K25" s="189"/>
      <c r="L25" s="189"/>
      <c r="M25" s="189"/>
      <c r="N25" s="189"/>
      <c r="O25" s="189"/>
      <c r="P25" s="242"/>
      <c r="Q25" s="373"/>
      <c r="R25" s="373"/>
      <c r="S25" s="373"/>
      <c r="T25" s="373"/>
      <c r="U25" s="373"/>
      <c r="V25" s="242"/>
      <c r="W25" s="373"/>
      <c r="X25" s="373"/>
      <c r="Y25" s="373"/>
      <c r="Z25" s="373"/>
      <c r="AA25" s="373"/>
      <c r="AB25" s="242"/>
      <c r="AC25" s="373"/>
      <c r="AD25" s="373"/>
      <c r="AE25" s="373"/>
      <c r="AF25" s="373"/>
      <c r="AG25" s="373"/>
    </row>
    <row r="26" spans="1:33" s="192" customFormat="1" ht="27.75" customHeight="1" x14ac:dyDescent="0.25">
      <c r="A26" s="254" t="s">
        <v>150</v>
      </c>
      <c r="B26" s="255" t="s">
        <v>345</v>
      </c>
      <c r="C26" s="372" t="s">
        <v>332</v>
      </c>
      <c r="D26" s="196"/>
      <c r="E26" s="188" t="s">
        <v>332</v>
      </c>
      <c r="F26" s="188" t="s">
        <v>332</v>
      </c>
      <c r="G26" s="222" t="s">
        <v>332</v>
      </c>
      <c r="H26" s="222" t="s">
        <v>332</v>
      </c>
      <c r="I26" s="188" t="s">
        <v>332</v>
      </c>
      <c r="J26" s="196"/>
      <c r="K26" s="188" t="s">
        <v>332</v>
      </c>
      <c r="L26" s="188" t="s">
        <v>332</v>
      </c>
      <c r="M26" s="222" t="s">
        <v>332</v>
      </c>
      <c r="N26" s="222" t="s">
        <v>332</v>
      </c>
      <c r="O26" s="188" t="s">
        <v>332</v>
      </c>
      <c r="P26" s="196"/>
      <c r="Q26" s="369" t="s">
        <v>332</v>
      </c>
      <c r="R26" s="369" t="s">
        <v>332</v>
      </c>
      <c r="S26" s="370" t="s">
        <v>332</v>
      </c>
      <c r="T26" s="370" t="s">
        <v>332</v>
      </c>
      <c r="U26" s="369" t="s">
        <v>332</v>
      </c>
      <c r="V26" s="196"/>
      <c r="W26" s="369" t="s">
        <v>332</v>
      </c>
      <c r="X26" s="369" t="s">
        <v>332</v>
      </c>
      <c r="Y26" s="370" t="s">
        <v>332</v>
      </c>
      <c r="Z26" s="370" t="s">
        <v>332</v>
      </c>
      <c r="AA26" s="369" t="s">
        <v>332</v>
      </c>
      <c r="AB26" s="196"/>
      <c r="AC26" s="369" t="s">
        <v>332</v>
      </c>
      <c r="AD26" s="369" t="s">
        <v>332</v>
      </c>
      <c r="AE26" s="370" t="s">
        <v>332</v>
      </c>
      <c r="AF26" s="370" t="s">
        <v>332</v>
      </c>
      <c r="AG26" s="369" t="s">
        <v>332</v>
      </c>
    </row>
    <row r="27" spans="1:33" s="192" customFormat="1" ht="48" customHeight="1" x14ac:dyDescent="0.25">
      <c r="A27" s="254" t="s">
        <v>151</v>
      </c>
      <c r="B27" s="255" t="s">
        <v>346</v>
      </c>
      <c r="C27" s="372" t="s">
        <v>332</v>
      </c>
      <c r="D27" s="196"/>
      <c r="E27" s="188" t="s">
        <v>332</v>
      </c>
      <c r="F27" s="188" t="s">
        <v>332</v>
      </c>
      <c r="G27" s="222" t="str">
        <f>G28</f>
        <v>нд</v>
      </c>
      <c r="H27" s="222" t="s">
        <v>332</v>
      </c>
      <c r="I27" s="188" t="s">
        <v>332</v>
      </c>
      <c r="J27" s="196"/>
      <c r="K27" s="188" t="s">
        <v>332</v>
      </c>
      <c r="L27" s="188" t="s">
        <v>332</v>
      </c>
      <c r="M27" s="222" t="str">
        <f>M28</f>
        <v>нд</v>
      </c>
      <c r="N27" s="222" t="s">
        <v>332</v>
      </c>
      <c r="O27" s="188" t="s">
        <v>332</v>
      </c>
      <c r="P27" s="196"/>
      <c r="Q27" s="369" t="s">
        <v>332</v>
      </c>
      <c r="R27" s="369" t="s">
        <v>332</v>
      </c>
      <c r="S27" s="370" t="str">
        <f>S28</f>
        <v>нд</v>
      </c>
      <c r="T27" s="370" t="s">
        <v>332</v>
      </c>
      <c r="U27" s="369" t="s">
        <v>332</v>
      </c>
      <c r="V27" s="196"/>
      <c r="W27" s="369" t="s">
        <v>332</v>
      </c>
      <c r="X27" s="369" t="s">
        <v>332</v>
      </c>
      <c r="Y27" s="370" t="str">
        <f>Y28</f>
        <v>нд</v>
      </c>
      <c r="Z27" s="370" t="s">
        <v>332</v>
      </c>
      <c r="AA27" s="369" t="s">
        <v>332</v>
      </c>
      <c r="AB27" s="196"/>
      <c r="AC27" s="369" t="s">
        <v>332</v>
      </c>
      <c r="AD27" s="369" t="s">
        <v>332</v>
      </c>
      <c r="AE27" s="370" t="str">
        <f>AE28</f>
        <v>нд</v>
      </c>
      <c r="AF27" s="370" t="s">
        <v>332</v>
      </c>
      <c r="AG27" s="369" t="s">
        <v>332</v>
      </c>
    </row>
    <row r="28" spans="1:33" s="192" customFormat="1" ht="45" customHeight="1" x14ac:dyDescent="0.25">
      <c r="A28" s="254" t="s">
        <v>166</v>
      </c>
      <c r="B28" s="255" t="s">
        <v>347</v>
      </c>
      <c r="C28" s="372" t="s">
        <v>332</v>
      </c>
      <c r="D28" s="196"/>
      <c r="E28" s="188" t="s">
        <v>332</v>
      </c>
      <c r="F28" s="188" t="s">
        <v>332</v>
      </c>
      <c r="G28" s="222" t="str">
        <f t="shared" ref="G28:G40" si="10">G29</f>
        <v>нд</v>
      </c>
      <c r="H28" s="222" t="s">
        <v>332</v>
      </c>
      <c r="I28" s="188" t="s">
        <v>332</v>
      </c>
      <c r="J28" s="196"/>
      <c r="K28" s="188" t="s">
        <v>332</v>
      </c>
      <c r="L28" s="188" t="s">
        <v>332</v>
      </c>
      <c r="M28" s="222" t="str">
        <f t="shared" ref="M28:M40" si="11">M29</f>
        <v>нд</v>
      </c>
      <c r="N28" s="222" t="s">
        <v>332</v>
      </c>
      <c r="O28" s="188" t="s">
        <v>332</v>
      </c>
      <c r="P28" s="196"/>
      <c r="Q28" s="369" t="s">
        <v>332</v>
      </c>
      <c r="R28" s="369" t="s">
        <v>332</v>
      </c>
      <c r="S28" s="370" t="str">
        <f t="shared" ref="S28:S40" si="12">S29</f>
        <v>нд</v>
      </c>
      <c r="T28" s="370" t="s">
        <v>332</v>
      </c>
      <c r="U28" s="369" t="s">
        <v>332</v>
      </c>
      <c r="V28" s="196"/>
      <c r="W28" s="369" t="s">
        <v>332</v>
      </c>
      <c r="X28" s="369" t="s">
        <v>332</v>
      </c>
      <c r="Y28" s="370" t="str">
        <f t="shared" ref="Y28:Y40" si="13">Y29</f>
        <v>нд</v>
      </c>
      <c r="Z28" s="370" t="s">
        <v>332</v>
      </c>
      <c r="AA28" s="369" t="s">
        <v>332</v>
      </c>
      <c r="AB28" s="196"/>
      <c r="AC28" s="369" t="s">
        <v>332</v>
      </c>
      <c r="AD28" s="369" t="s">
        <v>332</v>
      </c>
      <c r="AE28" s="370" t="str">
        <f t="shared" ref="AE28:AE40" si="14">AE29</f>
        <v>нд</v>
      </c>
      <c r="AF28" s="370" t="s">
        <v>332</v>
      </c>
      <c r="AG28" s="369" t="s">
        <v>332</v>
      </c>
    </row>
    <row r="29" spans="1:33" s="192" customFormat="1" ht="45" customHeight="1" x14ac:dyDescent="0.25">
      <c r="A29" s="259" t="s">
        <v>167</v>
      </c>
      <c r="B29" s="260" t="s">
        <v>348</v>
      </c>
      <c r="C29" s="372" t="s">
        <v>332</v>
      </c>
      <c r="D29" s="196"/>
      <c r="E29" s="188" t="s">
        <v>332</v>
      </c>
      <c r="F29" s="188" t="s">
        <v>332</v>
      </c>
      <c r="G29" s="222" t="str">
        <f t="shared" si="10"/>
        <v>нд</v>
      </c>
      <c r="H29" s="222" t="s">
        <v>332</v>
      </c>
      <c r="I29" s="188" t="s">
        <v>332</v>
      </c>
      <c r="J29" s="196"/>
      <c r="K29" s="188" t="s">
        <v>332</v>
      </c>
      <c r="L29" s="188" t="s">
        <v>332</v>
      </c>
      <c r="M29" s="222" t="str">
        <f t="shared" si="11"/>
        <v>нд</v>
      </c>
      <c r="N29" s="222" t="s">
        <v>332</v>
      </c>
      <c r="O29" s="188" t="s">
        <v>332</v>
      </c>
      <c r="P29" s="196"/>
      <c r="Q29" s="369" t="s">
        <v>332</v>
      </c>
      <c r="R29" s="369" t="s">
        <v>332</v>
      </c>
      <c r="S29" s="370" t="str">
        <f t="shared" si="12"/>
        <v>нд</v>
      </c>
      <c r="T29" s="370" t="s">
        <v>332</v>
      </c>
      <c r="U29" s="369" t="s">
        <v>332</v>
      </c>
      <c r="V29" s="196"/>
      <c r="W29" s="369" t="s">
        <v>332</v>
      </c>
      <c r="X29" s="369" t="s">
        <v>332</v>
      </c>
      <c r="Y29" s="370" t="str">
        <f t="shared" si="13"/>
        <v>нд</v>
      </c>
      <c r="Z29" s="370" t="s">
        <v>332</v>
      </c>
      <c r="AA29" s="369" t="s">
        <v>332</v>
      </c>
      <c r="AB29" s="196"/>
      <c r="AC29" s="369" t="s">
        <v>332</v>
      </c>
      <c r="AD29" s="369" t="s">
        <v>332</v>
      </c>
      <c r="AE29" s="370" t="str">
        <f t="shared" si="14"/>
        <v>нд</v>
      </c>
      <c r="AF29" s="370" t="s">
        <v>332</v>
      </c>
      <c r="AG29" s="369" t="s">
        <v>332</v>
      </c>
    </row>
    <row r="30" spans="1:33" s="192" customFormat="1" ht="45" customHeight="1" x14ac:dyDescent="0.25">
      <c r="A30" s="259" t="s">
        <v>349</v>
      </c>
      <c r="B30" s="260" t="s">
        <v>350</v>
      </c>
      <c r="C30" s="372" t="s">
        <v>332</v>
      </c>
      <c r="D30" s="196"/>
      <c r="E30" s="188" t="s">
        <v>332</v>
      </c>
      <c r="F30" s="188" t="s">
        <v>332</v>
      </c>
      <c r="G30" s="222" t="str">
        <f t="shared" si="10"/>
        <v>нд</v>
      </c>
      <c r="H30" s="222" t="s">
        <v>332</v>
      </c>
      <c r="I30" s="188" t="s">
        <v>332</v>
      </c>
      <c r="J30" s="196"/>
      <c r="K30" s="188" t="s">
        <v>332</v>
      </c>
      <c r="L30" s="188" t="s">
        <v>332</v>
      </c>
      <c r="M30" s="222" t="str">
        <f t="shared" si="11"/>
        <v>нд</v>
      </c>
      <c r="N30" s="222" t="s">
        <v>332</v>
      </c>
      <c r="O30" s="188" t="s">
        <v>332</v>
      </c>
      <c r="P30" s="196"/>
      <c r="Q30" s="369" t="s">
        <v>332</v>
      </c>
      <c r="R30" s="369" t="s">
        <v>332</v>
      </c>
      <c r="S30" s="370" t="str">
        <f t="shared" si="12"/>
        <v>нд</v>
      </c>
      <c r="T30" s="370" t="s">
        <v>332</v>
      </c>
      <c r="U30" s="369" t="s">
        <v>332</v>
      </c>
      <c r="V30" s="196"/>
      <c r="W30" s="369" t="s">
        <v>332</v>
      </c>
      <c r="X30" s="369" t="s">
        <v>332</v>
      </c>
      <c r="Y30" s="370" t="str">
        <f t="shared" si="13"/>
        <v>нд</v>
      </c>
      <c r="Z30" s="370" t="s">
        <v>332</v>
      </c>
      <c r="AA30" s="369" t="s">
        <v>332</v>
      </c>
      <c r="AB30" s="196"/>
      <c r="AC30" s="369" t="s">
        <v>332</v>
      </c>
      <c r="AD30" s="369" t="s">
        <v>332</v>
      </c>
      <c r="AE30" s="370" t="str">
        <f t="shared" si="14"/>
        <v>нд</v>
      </c>
      <c r="AF30" s="370" t="s">
        <v>332</v>
      </c>
      <c r="AG30" s="369" t="s">
        <v>332</v>
      </c>
    </row>
    <row r="31" spans="1:33" s="192" customFormat="1" ht="45" customHeight="1" x14ac:dyDescent="0.25">
      <c r="A31" s="261" t="s">
        <v>152</v>
      </c>
      <c r="B31" s="262" t="s">
        <v>351</v>
      </c>
      <c r="C31" s="372" t="s">
        <v>332</v>
      </c>
      <c r="D31" s="196"/>
      <c r="E31" s="188" t="s">
        <v>332</v>
      </c>
      <c r="F31" s="188" t="s">
        <v>332</v>
      </c>
      <c r="G31" s="222" t="str">
        <f t="shared" si="10"/>
        <v>нд</v>
      </c>
      <c r="H31" s="222" t="s">
        <v>332</v>
      </c>
      <c r="I31" s="188" t="s">
        <v>332</v>
      </c>
      <c r="J31" s="196"/>
      <c r="K31" s="188" t="s">
        <v>332</v>
      </c>
      <c r="L31" s="188" t="s">
        <v>332</v>
      </c>
      <c r="M31" s="222" t="str">
        <f t="shared" si="11"/>
        <v>нд</v>
      </c>
      <c r="N31" s="222" t="s">
        <v>332</v>
      </c>
      <c r="O31" s="188" t="s">
        <v>332</v>
      </c>
      <c r="P31" s="196"/>
      <c r="Q31" s="369" t="s">
        <v>332</v>
      </c>
      <c r="R31" s="369" t="s">
        <v>332</v>
      </c>
      <c r="S31" s="370" t="str">
        <f t="shared" si="12"/>
        <v>нд</v>
      </c>
      <c r="T31" s="370" t="s">
        <v>332</v>
      </c>
      <c r="U31" s="369" t="s">
        <v>332</v>
      </c>
      <c r="V31" s="196"/>
      <c r="W31" s="369" t="s">
        <v>332</v>
      </c>
      <c r="X31" s="369" t="s">
        <v>332</v>
      </c>
      <c r="Y31" s="370" t="str">
        <f t="shared" si="13"/>
        <v>нд</v>
      </c>
      <c r="Z31" s="370" t="s">
        <v>332</v>
      </c>
      <c r="AA31" s="369" t="s">
        <v>332</v>
      </c>
      <c r="AB31" s="196"/>
      <c r="AC31" s="369" t="s">
        <v>332</v>
      </c>
      <c r="AD31" s="369" t="s">
        <v>332</v>
      </c>
      <c r="AE31" s="370" t="str">
        <f t="shared" si="14"/>
        <v>нд</v>
      </c>
      <c r="AF31" s="370" t="s">
        <v>332</v>
      </c>
      <c r="AG31" s="369" t="s">
        <v>332</v>
      </c>
    </row>
    <row r="32" spans="1:33" s="192" customFormat="1" ht="45" customHeight="1" x14ac:dyDescent="0.25">
      <c r="A32" s="259" t="s">
        <v>352</v>
      </c>
      <c r="B32" s="260" t="s">
        <v>353</v>
      </c>
      <c r="C32" s="372" t="s">
        <v>332</v>
      </c>
      <c r="D32" s="196"/>
      <c r="E32" s="188" t="s">
        <v>332</v>
      </c>
      <c r="F32" s="188" t="s">
        <v>332</v>
      </c>
      <c r="G32" s="222" t="str">
        <f t="shared" si="10"/>
        <v>нд</v>
      </c>
      <c r="H32" s="222" t="s">
        <v>332</v>
      </c>
      <c r="I32" s="188" t="s">
        <v>332</v>
      </c>
      <c r="J32" s="196"/>
      <c r="K32" s="188" t="s">
        <v>332</v>
      </c>
      <c r="L32" s="188" t="s">
        <v>332</v>
      </c>
      <c r="M32" s="222" t="str">
        <f t="shared" si="11"/>
        <v>нд</v>
      </c>
      <c r="N32" s="222" t="s">
        <v>332</v>
      </c>
      <c r="O32" s="188" t="s">
        <v>332</v>
      </c>
      <c r="P32" s="196"/>
      <c r="Q32" s="369" t="s">
        <v>332</v>
      </c>
      <c r="R32" s="369" t="s">
        <v>332</v>
      </c>
      <c r="S32" s="370" t="str">
        <f t="shared" si="12"/>
        <v>нд</v>
      </c>
      <c r="T32" s="370" t="s">
        <v>332</v>
      </c>
      <c r="U32" s="369" t="s">
        <v>332</v>
      </c>
      <c r="V32" s="196"/>
      <c r="W32" s="369" t="s">
        <v>332</v>
      </c>
      <c r="X32" s="369" t="s">
        <v>332</v>
      </c>
      <c r="Y32" s="370" t="str">
        <f t="shared" si="13"/>
        <v>нд</v>
      </c>
      <c r="Z32" s="370" t="s">
        <v>332</v>
      </c>
      <c r="AA32" s="369" t="s">
        <v>332</v>
      </c>
      <c r="AB32" s="196"/>
      <c r="AC32" s="369" t="s">
        <v>332</v>
      </c>
      <c r="AD32" s="369" t="s">
        <v>332</v>
      </c>
      <c r="AE32" s="370" t="str">
        <f t="shared" si="14"/>
        <v>нд</v>
      </c>
      <c r="AF32" s="370" t="s">
        <v>332</v>
      </c>
      <c r="AG32" s="369" t="s">
        <v>332</v>
      </c>
    </row>
    <row r="33" spans="1:33" s="192" customFormat="1" ht="45" customHeight="1" x14ac:dyDescent="0.25">
      <c r="A33" s="259" t="s">
        <v>354</v>
      </c>
      <c r="B33" s="260" t="s">
        <v>355</v>
      </c>
      <c r="C33" s="372" t="s">
        <v>332</v>
      </c>
      <c r="D33" s="196"/>
      <c r="E33" s="188" t="s">
        <v>332</v>
      </c>
      <c r="F33" s="188" t="s">
        <v>332</v>
      </c>
      <c r="G33" s="222" t="str">
        <f t="shared" si="10"/>
        <v>нд</v>
      </c>
      <c r="H33" s="222" t="s">
        <v>332</v>
      </c>
      <c r="I33" s="188" t="s">
        <v>332</v>
      </c>
      <c r="J33" s="196"/>
      <c r="K33" s="188" t="s">
        <v>332</v>
      </c>
      <c r="L33" s="188" t="s">
        <v>332</v>
      </c>
      <c r="M33" s="222" t="str">
        <f t="shared" si="11"/>
        <v>нд</v>
      </c>
      <c r="N33" s="222" t="s">
        <v>332</v>
      </c>
      <c r="O33" s="188" t="s">
        <v>332</v>
      </c>
      <c r="P33" s="196"/>
      <c r="Q33" s="369" t="s">
        <v>332</v>
      </c>
      <c r="R33" s="369" t="s">
        <v>332</v>
      </c>
      <c r="S33" s="370" t="str">
        <f t="shared" si="12"/>
        <v>нд</v>
      </c>
      <c r="T33" s="370" t="s">
        <v>332</v>
      </c>
      <c r="U33" s="369" t="s">
        <v>332</v>
      </c>
      <c r="V33" s="196"/>
      <c r="W33" s="369" t="s">
        <v>332</v>
      </c>
      <c r="X33" s="369" t="s">
        <v>332</v>
      </c>
      <c r="Y33" s="370" t="str">
        <f t="shared" si="13"/>
        <v>нд</v>
      </c>
      <c r="Z33" s="370" t="s">
        <v>332</v>
      </c>
      <c r="AA33" s="369" t="s">
        <v>332</v>
      </c>
      <c r="AB33" s="196"/>
      <c r="AC33" s="369" t="s">
        <v>332</v>
      </c>
      <c r="AD33" s="369" t="s">
        <v>332</v>
      </c>
      <c r="AE33" s="370" t="str">
        <f t="shared" si="14"/>
        <v>нд</v>
      </c>
      <c r="AF33" s="370" t="s">
        <v>332</v>
      </c>
      <c r="AG33" s="369" t="s">
        <v>332</v>
      </c>
    </row>
    <row r="34" spans="1:33" s="192" customFormat="1" ht="45" customHeight="1" x14ac:dyDescent="0.25">
      <c r="A34" s="261" t="s">
        <v>153</v>
      </c>
      <c r="B34" s="262" t="s">
        <v>356</v>
      </c>
      <c r="C34" s="372" t="s">
        <v>332</v>
      </c>
      <c r="D34" s="196"/>
      <c r="E34" s="188" t="s">
        <v>332</v>
      </c>
      <c r="F34" s="188" t="s">
        <v>332</v>
      </c>
      <c r="G34" s="222" t="str">
        <f t="shared" si="10"/>
        <v>нд</v>
      </c>
      <c r="H34" s="222" t="s">
        <v>332</v>
      </c>
      <c r="I34" s="188" t="s">
        <v>332</v>
      </c>
      <c r="J34" s="196"/>
      <c r="K34" s="188" t="s">
        <v>332</v>
      </c>
      <c r="L34" s="188" t="s">
        <v>332</v>
      </c>
      <c r="M34" s="222" t="str">
        <f t="shared" si="11"/>
        <v>нд</v>
      </c>
      <c r="N34" s="222" t="s">
        <v>332</v>
      </c>
      <c r="O34" s="188" t="s">
        <v>332</v>
      </c>
      <c r="P34" s="196"/>
      <c r="Q34" s="369" t="s">
        <v>332</v>
      </c>
      <c r="R34" s="369" t="s">
        <v>332</v>
      </c>
      <c r="S34" s="370" t="str">
        <f t="shared" si="12"/>
        <v>нд</v>
      </c>
      <c r="T34" s="370" t="s">
        <v>332</v>
      </c>
      <c r="U34" s="369" t="s">
        <v>332</v>
      </c>
      <c r="V34" s="196"/>
      <c r="W34" s="369" t="s">
        <v>332</v>
      </c>
      <c r="X34" s="369" t="s">
        <v>332</v>
      </c>
      <c r="Y34" s="370" t="str">
        <f t="shared" si="13"/>
        <v>нд</v>
      </c>
      <c r="Z34" s="370" t="s">
        <v>332</v>
      </c>
      <c r="AA34" s="369" t="s">
        <v>332</v>
      </c>
      <c r="AB34" s="196"/>
      <c r="AC34" s="369" t="s">
        <v>332</v>
      </c>
      <c r="AD34" s="369" t="s">
        <v>332</v>
      </c>
      <c r="AE34" s="370" t="str">
        <f t="shared" si="14"/>
        <v>нд</v>
      </c>
      <c r="AF34" s="370" t="s">
        <v>332</v>
      </c>
      <c r="AG34" s="369" t="s">
        <v>332</v>
      </c>
    </row>
    <row r="35" spans="1:33" s="192" customFormat="1" ht="45" customHeight="1" x14ac:dyDescent="0.25">
      <c r="A35" s="259" t="s">
        <v>168</v>
      </c>
      <c r="B35" s="260" t="s">
        <v>357</v>
      </c>
      <c r="C35" s="372" t="s">
        <v>332</v>
      </c>
      <c r="D35" s="196"/>
      <c r="E35" s="188" t="s">
        <v>332</v>
      </c>
      <c r="F35" s="188" t="s">
        <v>332</v>
      </c>
      <c r="G35" s="222" t="str">
        <f t="shared" si="10"/>
        <v>нд</v>
      </c>
      <c r="H35" s="222" t="s">
        <v>332</v>
      </c>
      <c r="I35" s="188" t="s">
        <v>332</v>
      </c>
      <c r="J35" s="196"/>
      <c r="K35" s="188" t="s">
        <v>332</v>
      </c>
      <c r="L35" s="188" t="s">
        <v>332</v>
      </c>
      <c r="M35" s="222" t="str">
        <f t="shared" si="11"/>
        <v>нд</v>
      </c>
      <c r="N35" s="222" t="s">
        <v>332</v>
      </c>
      <c r="O35" s="188" t="s">
        <v>332</v>
      </c>
      <c r="P35" s="196"/>
      <c r="Q35" s="369" t="s">
        <v>332</v>
      </c>
      <c r="R35" s="369" t="s">
        <v>332</v>
      </c>
      <c r="S35" s="370" t="str">
        <f t="shared" si="12"/>
        <v>нд</v>
      </c>
      <c r="T35" s="370" t="s">
        <v>332</v>
      </c>
      <c r="U35" s="369" t="s">
        <v>332</v>
      </c>
      <c r="V35" s="196"/>
      <c r="W35" s="369" t="s">
        <v>332</v>
      </c>
      <c r="X35" s="369" t="s">
        <v>332</v>
      </c>
      <c r="Y35" s="370" t="str">
        <f t="shared" si="13"/>
        <v>нд</v>
      </c>
      <c r="Z35" s="370" t="s">
        <v>332</v>
      </c>
      <c r="AA35" s="369" t="s">
        <v>332</v>
      </c>
      <c r="AB35" s="196"/>
      <c r="AC35" s="369" t="s">
        <v>332</v>
      </c>
      <c r="AD35" s="369" t="s">
        <v>332</v>
      </c>
      <c r="AE35" s="370" t="str">
        <f t="shared" si="14"/>
        <v>нд</v>
      </c>
      <c r="AF35" s="370" t="s">
        <v>332</v>
      </c>
      <c r="AG35" s="369" t="s">
        <v>332</v>
      </c>
    </row>
    <row r="36" spans="1:33" s="192" customFormat="1" ht="57" customHeight="1" x14ac:dyDescent="0.25">
      <c r="A36" s="259" t="s">
        <v>169</v>
      </c>
      <c r="B36" s="260" t="s">
        <v>358</v>
      </c>
      <c r="C36" s="372" t="s">
        <v>332</v>
      </c>
      <c r="D36" s="196"/>
      <c r="E36" s="188" t="s">
        <v>332</v>
      </c>
      <c r="F36" s="188" t="s">
        <v>332</v>
      </c>
      <c r="G36" s="222" t="str">
        <f t="shared" si="10"/>
        <v>нд</v>
      </c>
      <c r="H36" s="222" t="s">
        <v>332</v>
      </c>
      <c r="I36" s="188" t="s">
        <v>332</v>
      </c>
      <c r="J36" s="196"/>
      <c r="K36" s="188" t="s">
        <v>332</v>
      </c>
      <c r="L36" s="188" t="s">
        <v>332</v>
      </c>
      <c r="M36" s="222" t="str">
        <f t="shared" si="11"/>
        <v>нд</v>
      </c>
      <c r="N36" s="222" t="s">
        <v>332</v>
      </c>
      <c r="O36" s="188" t="s">
        <v>332</v>
      </c>
      <c r="P36" s="196"/>
      <c r="Q36" s="369" t="s">
        <v>332</v>
      </c>
      <c r="R36" s="369" t="s">
        <v>332</v>
      </c>
      <c r="S36" s="370" t="str">
        <f t="shared" si="12"/>
        <v>нд</v>
      </c>
      <c r="T36" s="370" t="s">
        <v>332</v>
      </c>
      <c r="U36" s="369" t="s">
        <v>332</v>
      </c>
      <c r="V36" s="196"/>
      <c r="W36" s="369" t="s">
        <v>332</v>
      </c>
      <c r="X36" s="369" t="s">
        <v>332</v>
      </c>
      <c r="Y36" s="370" t="str">
        <f t="shared" si="13"/>
        <v>нд</v>
      </c>
      <c r="Z36" s="370" t="s">
        <v>332</v>
      </c>
      <c r="AA36" s="369" t="s">
        <v>332</v>
      </c>
      <c r="AB36" s="196"/>
      <c r="AC36" s="369" t="s">
        <v>332</v>
      </c>
      <c r="AD36" s="369" t="s">
        <v>332</v>
      </c>
      <c r="AE36" s="370" t="str">
        <f t="shared" si="14"/>
        <v>нд</v>
      </c>
      <c r="AF36" s="370" t="s">
        <v>332</v>
      </c>
      <c r="AG36" s="369" t="s">
        <v>332</v>
      </c>
    </row>
    <row r="37" spans="1:33" s="192" customFormat="1" ht="55.5" customHeight="1" x14ac:dyDescent="0.25">
      <c r="A37" s="259" t="s">
        <v>510</v>
      </c>
      <c r="B37" s="260" t="s">
        <v>359</v>
      </c>
      <c r="C37" s="372" t="s">
        <v>332</v>
      </c>
      <c r="D37" s="196"/>
      <c r="E37" s="188" t="s">
        <v>332</v>
      </c>
      <c r="F37" s="188" t="s">
        <v>332</v>
      </c>
      <c r="G37" s="222" t="str">
        <f t="shared" si="10"/>
        <v>нд</v>
      </c>
      <c r="H37" s="222" t="s">
        <v>332</v>
      </c>
      <c r="I37" s="188" t="s">
        <v>332</v>
      </c>
      <c r="J37" s="196"/>
      <c r="K37" s="188" t="s">
        <v>332</v>
      </c>
      <c r="L37" s="188" t="s">
        <v>332</v>
      </c>
      <c r="M37" s="222" t="str">
        <f t="shared" si="11"/>
        <v>нд</v>
      </c>
      <c r="N37" s="222" t="s">
        <v>332</v>
      </c>
      <c r="O37" s="188" t="s">
        <v>332</v>
      </c>
      <c r="P37" s="196"/>
      <c r="Q37" s="369" t="s">
        <v>332</v>
      </c>
      <c r="R37" s="369" t="s">
        <v>332</v>
      </c>
      <c r="S37" s="370" t="str">
        <f t="shared" si="12"/>
        <v>нд</v>
      </c>
      <c r="T37" s="370" t="s">
        <v>332</v>
      </c>
      <c r="U37" s="369" t="s">
        <v>332</v>
      </c>
      <c r="V37" s="196"/>
      <c r="W37" s="369" t="s">
        <v>332</v>
      </c>
      <c r="X37" s="369" t="s">
        <v>332</v>
      </c>
      <c r="Y37" s="370" t="str">
        <f t="shared" si="13"/>
        <v>нд</v>
      </c>
      <c r="Z37" s="370" t="s">
        <v>332</v>
      </c>
      <c r="AA37" s="369" t="s">
        <v>332</v>
      </c>
      <c r="AB37" s="196"/>
      <c r="AC37" s="369" t="s">
        <v>332</v>
      </c>
      <c r="AD37" s="369" t="s">
        <v>332</v>
      </c>
      <c r="AE37" s="370" t="str">
        <f t="shared" si="14"/>
        <v>нд</v>
      </c>
      <c r="AF37" s="370" t="s">
        <v>332</v>
      </c>
      <c r="AG37" s="369" t="s">
        <v>332</v>
      </c>
    </row>
    <row r="38" spans="1:33" s="192" customFormat="1" ht="60.75" customHeight="1" x14ac:dyDescent="0.25">
      <c r="A38" s="259" t="s">
        <v>511</v>
      </c>
      <c r="B38" s="260" t="s">
        <v>360</v>
      </c>
      <c r="C38" s="372" t="s">
        <v>332</v>
      </c>
      <c r="D38" s="196"/>
      <c r="E38" s="188" t="s">
        <v>332</v>
      </c>
      <c r="F38" s="188" t="s">
        <v>332</v>
      </c>
      <c r="G38" s="222" t="str">
        <f t="shared" si="10"/>
        <v>нд</v>
      </c>
      <c r="H38" s="222" t="s">
        <v>332</v>
      </c>
      <c r="I38" s="188" t="s">
        <v>332</v>
      </c>
      <c r="J38" s="196"/>
      <c r="K38" s="188" t="s">
        <v>332</v>
      </c>
      <c r="L38" s="188" t="s">
        <v>332</v>
      </c>
      <c r="M38" s="222" t="str">
        <f t="shared" si="11"/>
        <v>нд</v>
      </c>
      <c r="N38" s="222" t="s">
        <v>332</v>
      </c>
      <c r="O38" s="188" t="s">
        <v>332</v>
      </c>
      <c r="P38" s="196"/>
      <c r="Q38" s="369" t="s">
        <v>332</v>
      </c>
      <c r="R38" s="369" t="s">
        <v>332</v>
      </c>
      <c r="S38" s="370" t="str">
        <f t="shared" si="12"/>
        <v>нд</v>
      </c>
      <c r="T38" s="370" t="s">
        <v>332</v>
      </c>
      <c r="U38" s="369" t="s">
        <v>332</v>
      </c>
      <c r="V38" s="196"/>
      <c r="W38" s="369" t="s">
        <v>332</v>
      </c>
      <c r="X38" s="369" t="s">
        <v>332</v>
      </c>
      <c r="Y38" s="370" t="str">
        <f t="shared" si="13"/>
        <v>нд</v>
      </c>
      <c r="Z38" s="370" t="s">
        <v>332</v>
      </c>
      <c r="AA38" s="369" t="s">
        <v>332</v>
      </c>
      <c r="AB38" s="196"/>
      <c r="AC38" s="369" t="s">
        <v>332</v>
      </c>
      <c r="AD38" s="369" t="s">
        <v>332</v>
      </c>
      <c r="AE38" s="370" t="str">
        <f t="shared" si="14"/>
        <v>нд</v>
      </c>
      <c r="AF38" s="370" t="s">
        <v>332</v>
      </c>
      <c r="AG38" s="369" t="s">
        <v>332</v>
      </c>
    </row>
    <row r="39" spans="1:33" s="192" customFormat="1" ht="65.25" customHeight="1" x14ac:dyDescent="0.25">
      <c r="A39" s="261" t="s">
        <v>154</v>
      </c>
      <c r="B39" s="262" t="s">
        <v>361</v>
      </c>
      <c r="C39" s="372" t="s">
        <v>332</v>
      </c>
      <c r="D39" s="196"/>
      <c r="E39" s="188" t="s">
        <v>332</v>
      </c>
      <c r="F39" s="188" t="s">
        <v>332</v>
      </c>
      <c r="G39" s="222" t="str">
        <f t="shared" si="10"/>
        <v>нд</v>
      </c>
      <c r="H39" s="222" t="s">
        <v>332</v>
      </c>
      <c r="I39" s="188" t="s">
        <v>332</v>
      </c>
      <c r="J39" s="196"/>
      <c r="K39" s="188" t="s">
        <v>332</v>
      </c>
      <c r="L39" s="188" t="s">
        <v>332</v>
      </c>
      <c r="M39" s="222" t="str">
        <f t="shared" si="11"/>
        <v>нд</v>
      </c>
      <c r="N39" s="222" t="s">
        <v>332</v>
      </c>
      <c r="O39" s="188" t="s">
        <v>332</v>
      </c>
      <c r="P39" s="196"/>
      <c r="Q39" s="369" t="s">
        <v>332</v>
      </c>
      <c r="R39" s="369" t="s">
        <v>332</v>
      </c>
      <c r="S39" s="370" t="str">
        <f t="shared" si="12"/>
        <v>нд</v>
      </c>
      <c r="T39" s="370" t="s">
        <v>332</v>
      </c>
      <c r="U39" s="369" t="s">
        <v>332</v>
      </c>
      <c r="V39" s="196"/>
      <c r="W39" s="369" t="s">
        <v>332</v>
      </c>
      <c r="X39" s="369" t="s">
        <v>332</v>
      </c>
      <c r="Y39" s="370" t="str">
        <f t="shared" si="13"/>
        <v>нд</v>
      </c>
      <c r="Z39" s="370" t="s">
        <v>332</v>
      </c>
      <c r="AA39" s="369" t="s">
        <v>332</v>
      </c>
      <c r="AB39" s="196"/>
      <c r="AC39" s="369" t="s">
        <v>332</v>
      </c>
      <c r="AD39" s="369" t="s">
        <v>332</v>
      </c>
      <c r="AE39" s="370" t="str">
        <f t="shared" si="14"/>
        <v>нд</v>
      </c>
      <c r="AF39" s="370" t="s">
        <v>332</v>
      </c>
      <c r="AG39" s="369" t="s">
        <v>332</v>
      </c>
    </row>
    <row r="40" spans="1:33" s="192" customFormat="1" ht="45" customHeight="1" x14ac:dyDescent="0.25">
      <c r="A40" s="259" t="s">
        <v>362</v>
      </c>
      <c r="B40" s="260" t="s">
        <v>363</v>
      </c>
      <c r="C40" s="372" t="s">
        <v>332</v>
      </c>
      <c r="D40" s="196"/>
      <c r="E40" s="188" t="s">
        <v>332</v>
      </c>
      <c r="F40" s="188" t="s">
        <v>332</v>
      </c>
      <c r="G40" s="222" t="str">
        <f t="shared" si="10"/>
        <v>нд</v>
      </c>
      <c r="H40" s="222" t="s">
        <v>332</v>
      </c>
      <c r="I40" s="188" t="s">
        <v>332</v>
      </c>
      <c r="J40" s="196"/>
      <c r="K40" s="188" t="s">
        <v>332</v>
      </c>
      <c r="L40" s="188" t="s">
        <v>332</v>
      </c>
      <c r="M40" s="222" t="str">
        <f t="shared" si="11"/>
        <v>нд</v>
      </c>
      <c r="N40" s="222" t="s">
        <v>332</v>
      </c>
      <c r="O40" s="188" t="s">
        <v>332</v>
      </c>
      <c r="P40" s="196"/>
      <c r="Q40" s="369" t="s">
        <v>332</v>
      </c>
      <c r="R40" s="369" t="s">
        <v>332</v>
      </c>
      <c r="S40" s="370" t="str">
        <f t="shared" si="12"/>
        <v>нд</v>
      </c>
      <c r="T40" s="370" t="s">
        <v>332</v>
      </c>
      <c r="U40" s="369" t="s">
        <v>332</v>
      </c>
      <c r="V40" s="196"/>
      <c r="W40" s="369" t="s">
        <v>332</v>
      </c>
      <c r="X40" s="369" t="s">
        <v>332</v>
      </c>
      <c r="Y40" s="370" t="str">
        <f t="shared" si="13"/>
        <v>нд</v>
      </c>
      <c r="Z40" s="370" t="s">
        <v>332</v>
      </c>
      <c r="AA40" s="369" t="s">
        <v>332</v>
      </c>
      <c r="AB40" s="196"/>
      <c r="AC40" s="369" t="s">
        <v>332</v>
      </c>
      <c r="AD40" s="369" t="s">
        <v>332</v>
      </c>
      <c r="AE40" s="370" t="str">
        <f t="shared" si="14"/>
        <v>нд</v>
      </c>
      <c r="AF40" s="370" t="s">
        <v>332</v>
      </c>
      <c r="AG40" s="369" t="s">
        <v>332</v>
      </c>
    </row>
    <row r="41" spans="1:33" s="192" customFormat="1" ht="54" customHeight="1" x14ac:dyDescent="0.25">
      <c r="A41" s="259" t="s">
        <v>364</v>
      </c>
      <c r="B41" s="260" t="s">
        <v>365</v>
      </c>
      <c r="C41" s="372" t="s">
        <v>332</v>
      </c>
      <c r="D41" s="196"/>
      <c r="E41" s="188" t="s">
        <v>332</v>
      </c>
      <c r="F41" s="188" t="s">
        <v>332</v>
      </c>
      <c r="G41" s="222" t="s">
        <v>332</v>
      </c>
      <c r="H41" s="222" t="s">
        <v>332</v>
      </c>
      <c r="I41" s="188" t="s">
        <v>332</v>
      </c>
      <c r="J41" s="196"/>
      <c r="K41" s="188" t="s">
        <v>332</v>
      </c>
      <c r="L41" s="188" t="s">
        <v>332</v>
      </c>
      <c r="M41" s="222" t="s">
        <v>332</v>
      </c>
      <c r="N41" s="222" t="s">
        <v>332</v>
      </c>
      <c r="O41" s="188" t="s">
        <v>332</v>
      </c>
      <c r="P41" s="196"/>
      <c r="Q41" s="369" t="s">
        <v>332</v>
      </c>
      <c r="R41" s="369" t="s">
        <v>332</v>
      </c>
      <c r="S41" s="370" t="s">
        <v>332</v>
      </c>
      <c r="T41" s="370" t="s">
        <v>332</v>
      </c>
      <c r="U41" s="369" t="s">
        <v>332</v>
      </c>
      <c r="V41" s="196"/>
      <c r="W41" s="369" t="s">
        <v>332</v>
      </c>
      <c r="X41" s="369" t="s">
        <v>332</v>
      </c>
      <c r="Y41" s="370" t="s">
        <v>332</v>
      </c>
      <c r="Z41" s="370" t="s">
        <v>332</v>
      </c>
      <c r="AA41" s="369" t="s">
        <v>332</v>
      </c>
      <c r="AB41" s="196"/>
      <c r="AC41" s="369" t="s">
        <v>332</v>
      </c>
      <c r="AD41" s="369" t="s">
        <v>332</v>
      </c>
      <c r="AE41" s="370" t="s">
        <v>332</v>
      </c>
      <c r="AF41" s="370" t="s">
        <v>332</v>
      </c>
      <c r="AG41" s="369" t="s">
        <v>332</v>
      </c>
    </row>
    <row r="42" spans="1:33" ht="27.75" customHeight="1" x14ac:dyDescent="0.25">
      <c r="A42" s="119" t="s">
        <v>155</v>
      </c>
      <c r="B42" s="137" t="s">
        <v>433</v>
      </c>
      <c r="C42" s="372" t="s">
        <v>332</v>
      </c>
      <c r="D42" s="242"/>
      <c r="E42" s="222">
        <f>E46+E43+E61</f>
        <v>0</v>
      </c>
      <c r="F42" s="188" t="s">
        <v>332</v>
      </c>
      <c r="G42" s="222">
        <f>G47</f>
        <v>2.2000000000000002</v>
      </c>
      <c r="H42" s="222">
        <f t="shared" ref="H42:I42" si="15">H47</f>
        <v>0</v>
      </c>
      <c r="I42" s="222">
        <f t="shared" si="15"/>
        <v>0</v>
      </c>
      <c r="J42" s="242"/>
      <c r="K42" s="188" t="s">
        <v>332</v>
      </c>
      <c r="L42" s="188" t="s">
        <v>332</v>
      </c>
      <c r="M42" s="222">
        <f>M47</f>
        <v>4.8</v>
      </c>
      <c r="N42" s="222">
        <f t="shared" ref="N42:O42" si="16">N47</f>
        <v>0</v>
      </c>
      <c r="O42" s="222">
        <f t="shared" si="16"/>
        <v>0</v>
      </c>
      <c r="P42" s="242"/>
      <c r="Q42" s="369" t="s">
        <v>332</v>
      </c>
      <c r="R42" s="369" t="s">
        <v>332</v>
      </c>
      <c r="S42" s="370">
        <f>S47</f>
        <v>5.3</v>
      </c>
      <c r="T42" s="370">
        <f t="shared" ref="T42:U42" si="17">T47</f>
        <v>0</v>
      </c>
      <c r="U42" s="370">
        <f t="shared" si="17"/>
        <v>0</v>
      </c>
      <c r="V42" s="242"/>
      <c r="W42" s="369" t="s">
        <v>332</v>
      </c>
      <c r="X42" s="369" t="s">
        <v>332</v>
      </c>
      <c r="Y42" s="370">
        <f>Y47</f>
        <v>5.3</v>
      </c>
      <c r="Z42" s="370">
        <f t="shared" ref="Z42:AA42" si="18">Z47</f>
        <v>0</v>
      </c>
      <c r="AA42" s="370">
        <f t="shared" si="18"/>
        <v>0</v>
      </c>
      <c r="AB42" s="242"/>
      <c r="AC42" s="369" t="s">
        <v>332</v>
      </c>
      <c r="AD42" s="369" t="s">
        <v>332</v>
      </c>
      <c r="AE42" s="370">
        <f>AE47</f>
        <v>6.5</v>
      </c>
      <c r="AF42" s="370">
        <f t="shared" ref="AF42:AG42" si="19">AF47</f>
        <v>0</v>
      </c>
      <c r="AG42" s="370">
        <f t="shared" si="19"/>
        <v>0</v>
      </c>
    </row>
    <row r="43" spans="1:33" s="192" customFormat="1" ht="27.75" customHeight="1" x14ac:dyDescent="0.25">
      <c r="A43" s="119" t="s">
        <v>170</v>
      </c>
      <c r="B43" s="137" t="s">
        <v>434</v>
      </c>
      <c r="C43" s="372" t="s">
        <v>332</v>
      </c>
      <c r="D43" s="196"/>
      <c r="E43" s="222">
        <v>0</v>
      </c>
      <c r="F43" s="222">
        <v>0</v>
      </c>
      <c r="G43" s="222">
        <v>0</v>
      </c>
      <c r="H43" s="222">
        <v>0</v>
      </c>
      <c r="I43" s="222">
        <v>0</v>
      </c>
      <c r="J43" s="224"/>
      <c r="K43" s="222">
        <v>0</v>
      </c>
      <c r="L43" s="222">
        <v>0</v>
      </c>
      <c r="M43" s="222">
        <v>0</v>
      </c>
      <c r="N43" s="222">
        <v>0</v>
      </c>
      <c r="O43" s="222">
        <v>0</v>
      </c>
      <c r="P43" s="224"/>
      <c r="Q43" s="370">
        <v>0</v>
      </c>
      <c r="R43" s="370">
        <v>0</v>
      </c>
      <c r="S43" s="370">
        <v>0</v>
      </c>
      <c r="T43" s="370">
        <v>0</v>
      </c>
      <c r="U43" s="370">
        <v>0</v>
      </c>
      <c r="V43" s="224"/>
      <c r="W43" s="370">
        <v>0</v>
      </c>
      <c r="X43" s="370">
        <v>0</v>
      </c>
      <c r="Y43" s="370">
        <v>0</v>
      </c>
      <c r="Z43" s="370">
        <v>0</v>
      </c>
      <c r="AA43" s="370">
        <v>0</v>
      </c>
      <c r="AB43" s="224"/>
      <c r="AC43" s="370">
        <v>0</v>
      </c>
      <c r="AD43" s="370">
        <v>0</v>
      </c>
      <c r="AE43" s="370">
        <v>0</v>
      </c>
      <c r="AF43" s="370">
        <v>0</v>
      </c>
      <c r="AG43" s="370">
        <v>0</v>
      </c>
    </row>
    <row r="44" spans="1:33" s="192" customFormat="1" ht="27.75" customHeight="1" x14ac:dyDescent="0.25">
      <c r="A44" s="119" t="s">
        <v>171</v>
      </c>
      <c r="B44" s="137" t="s">
        <v>368</v>
      </c>
      <c r="C44" s="372" t="s">
        <v>332</v>
      </c>
      <c r="D44" s="196"/>
      <c r="E44" s="222">
        <v>0</v>
      </c>
      <c r="F44" s="222">
        <v>0</v>
      </c>
      <c r="G44" s="222">
        <v>0</v>
      </c>
      <c r="H44" s="222">
        <v>0</v>
      </c>
      <c r="I44" s="222">
        <v>0</v>
      </c>
      <c r="J44" s="224"/>
      <c r="K44" s="222">
        <v>0</v>
      </c>
      <c r="L44" s="222">
        <v>0</v>
      </c>
      <c r="M44" s="222">
        <v>0</v>
      </c>
      <c r="N44" s="222">
        <v>0</v>
      </c>
      <c r="O44" s="222">
        <v>0</v>
      </c>
      <c r="P44" s="224"/>
      <c r="Q44" s="370">
        <v>0</v>
      </c>
      <c r="R44" s="370">
        <v>0</v>
      </c>
      <c r="S44" s="370">
        <v>0</v>
      </c>
      <c r="T44" s="370">
        <v>0</v>
      </c>
      <c r="U44" s="370">
        <v>0</v>
      </c>
      <c r="V44" s="224"/>
      <c r="W44" s="370">
        <v>0</v>
      </c>
      <c r="X44" s="370">
        <v>0</v>
      </c>
      <c r="Y44" s="370">
        <v>0</v>
      </c>
      <c r="Z44" s="370">
        <v>0</v>
      </c>
      <c r="AA44" s="370">
        <v>0</v>
      </c>
      <c r="AB44" s="224"/>
      <c r="AC44" s="370">
        <v>0</v>
      </c>
      <c r="AD44" s="370">
        <v>0</v>
      </c>
      <c r="AE44" s="370">
        <v>0</v>
      </c>
      <c r="AF44" s="370">
        <v>0</v>
      </c>
      <c r="AG44" s="370">
        <v>0</v>
      </c>
    </row>
    <row r="45" spans="1:33" s="192" customFormat="1" ht="27.75" customHeight="1" x14ac:dyDescent="0.25">
      <c r="A45" s="119" t="s">
        <v>172</v>
      </c>
      <c r="B45" s="137" t="s">
        <v>369</v>
      </c>
      <c r="C45" s="372" t="s">
        <v>332</v>
      </c>
      <c r="D45" s="196"/>
      <c r="E45" s="222">
        <v>0</v>
      </c>
      <c r="F45" s="222">
        <v>0</v>
      </c>
      <c r="G45" s="222">
        <v>0</v>
      </c>
      <c r="H45" s="222">
        <v>0</v>
      </c>
      <c r="I45" s="222">
        <v>0</v>
      </c>
      <c r="J45" s="224"/>
      <c r="K45" s="222">
        <v>0</v>
      </c>
      <c r="L45" s="222">
        <v>0</v>
      </c>
      <c r="M45" s="222">
        <v>0</v>
      </c>
      <c r="N45" s="222">
        <v>0</v>
      </c>
      <c r="O45" s="222">
        <v>0</v>
      </c>
      <c r="P45" s="224"/>
      <c r="Q45" s="370">
        <v>0</v>
      </c>
      <c r="R45" s="370">
        <v>0</v>
      </c>
      <c r="S45" s="370">
        <v>0</v>
      </c>
      <c r="T45" s="370">
        <v>0</v>
      </c>
      <c r="U45" s="370">
        <v>0</v>
      </c>
      <c r="V45" s="224"/>
      <c r="W45" s="370">
        <v>0</v>
      </c>
      <c r="X45" s="370">
        <v>0</v>
      </c>
      <c r="Y45" s="370">
        <v>0</v>
      </c>
      <c r="Z45" s="370">
        <v>0</v>
      </c>
      <c r="AA45" s="370">
        <v>0</v>
      </c>
      <c r="AB45" s="224"/>
      <c r="AC45" s="370">
        <v>0</v>
      </c>
      <c r="AD45" s="370">
        <v>0</v>
      </c>
      <c r="AE45" s="370">
        <v>0</v>
      </c>
      <c r="AF45" s="370">
        <v>0</v>
      </c>
      <c r="AG45" s="370">
        <v>0</v>
      </c>
    </row>
    <row r="46" spans="1:33" ht="27.75" customHeight="1" x14ac:dyDescent="0.25">
      <c r="A46" s="119" t="s">
        <v>173</v>
      </c>
      <c r="B46" s="137" t="s">
        <v>435</v>
      </c>
      <c r="C46" s="372" t="s">
        <v>332</v>
      </c>
      <c r="D46" s="242"/>
      <c r="E46" s="222">
        <f t="shared" ref="E46:F46" si="20">E47</f>
        <v>0</v>
      </c>
      <c r="F46" s="222">
        <f t="shared" si="20"/>
        <v>0</v>
      </c>
      <c r="G46" s="222">
        <f>G47</f>
        <v>2.2000000000000002</v>
      </c>
      <c r="H46" s="222">
        <f t="shared" ref="H46:L46" si="21">H47</f>
        <v>0</v>
      </c>
      <c r="I46" s="222">
        <f t="shared" si="21"/>
        <v>0</v>
      </c>
      <c r="J46" s="242"/>
      <c r="K46" s="222">
        <f t="shared" si="21"/>
        <v>0</v>
      </c>
      <c r="L46" s="222">
        <f t="shared" si="21"/>
        <v>0</v>
      </c>
      <c r="M46" s="222">
        <f>M47</f>
        <v>4.8</v>
      </c>
      <c r="N46" s="222">
        <f t="shared" ref="N46:O46" si="22">N47</f>
        <v>0</v>
      </c>
      <c r="O46" s="222">
        <f t="shared" si="22"/>
        <v>0</v>
      </c>
      <c r="P46" s="242"/>
      <c r="Q46" s="222">
        <f t="shared" ref="Q46:R46" si="23">Q47</f>
        <v>0</v>
      </c>
      <c r="R46" s="222">
        <f t="shared" si="23"/>
        <v>0</v>
      </c>
      <c r="S46" s="370">
        <f>S47</f>
        <v>5.3</v>
      </c>
      <c r="T46" s="370">
        <f t="shared" ref="T46:U46" si="24">T47</f>
        <v>0</v>
      </c>
      <c r="U46" s="370">
        <f t="shared" si="24"/>
        <v>0</v>
      </c>
      <c r="V46" s="242"/>
      <c r="W46" s="222">
        <f t="shared" ref="W46:X46" si="25">W47</f>
        <v>0</v>
      </c>
      <c r="X46" s="222">
        <f t="shared" si="25"/>
        <v>0</v>
      </c>
      <c r="Y46" s="370">
        <f>Y47</f>
        <v>5.3</v>
      </c>
      <c r="Z46" s="370">
        <f t="shared" ref="Z46:AA46" si="26">Z47</f>
        <v>0</v>
      </c>
      <c r="AA46" s="370">
        <f t="shared" si="26"/>
        <v>0</v>
      </c>
      <c r="AB46" s="242"/>
      <c r="AC46" s="222">
        <f t="shared" ref="AC46:AD46" si="27">AC47</f>
        <v>0</v>
      </c>
      <c r="AD46" s="222">
        <f t="shared" si="27"/>
        <v>0</v>
      </c>
      <c r="AE46" s="370">
        <f>AE47</f>
        <v>6.5</v>
      </c>
      <c r="AF46" s="370">
        <f t="shared" ref="AF46:AG46" si="28">AF47</f>
        <v>0</v>
      </c>
      <c r="AG46" s="370">
        <f t="shared" si="28"/>
        <v>0</v>
      </c>
    </row>
    <row r="47" spans="1:33" ht="27.75" customHeight="1" x14ac:dyDescent="0.25">
      <c r="A47" s="119" t="s">
        <v>371</v>
      </c>
      <c r="B47" s="137" t="s">
        <v>436</v>
      </c>
      <c r="C47" s="372" t="s">
        <v>332</v>
      </c>
      <c r="D47" s="242"/>
      <c r="E47" s="222">
        <f t="shared" ref="E47:F47" si="29">SUM(E48:E59)</f>
        <v>0</v>
      </c>
      <c r="F47" s="222">
        <f t="shared" si="29"/>
        <v>0</v>
      </c>
      <c r="G47" s="222">
        <f>SUM(G48:G59)</f>
        <v>2.2000000000000002</v>
      </c>
      <c r="H47" s="222">
        <f>SUM(H48:H59)</f>
        <v>0</v>
      </c>
      <c r="I47" s="222">
        <f t="shared" ref="I47:K47" si="30">SUM(I48:I59)</f>
        <v>0</v>
      </c>
      <c r="J47" s="242"/>
      <c r="K47" s="222">
        <f t="shared" si="30"/>
        <v>0</v>
      </c>
      <c r="L47" s="222">
        <f t="shared" ref="L47" si="31">SUM(L48:L59)</f>
        <v>0</v>
      </c>
      <c r="M47" s="222">
        <f>SUM(M48:M59)</f>
        <v>4.8</v>
      </c>
      <c r="N47" s="222">
        <f>SUM(N48:N59)</f>
        <v>0</v>
      </c>
      <c r="O47" s="222">
        <f t="shared" ref="O47" si="32">SUM(O48:O59)</f>
        <v>0</v>
      </c>
      <c r="P47" s="242"/>
      <c r="Q47" s="222">
        <f t="shared" ref="Q47:R47" si="33">SUM(Q48:Q59)</f>
        <v>0</v>
      </c>
      <c r="R47" s="222">
        <f t="shared" si="33"/>
        <v>0</v>
      </c>
      <c r="S47" s="370">
        <f>SUM(S48:S59)</f>
        <v>5.3</v>
      </c>
      <c r="T47" s="370">
        <f>SUM(T48:T59)</f>
        <v>0</v>
      </c>
      <c r="U47" s="370">
        <f t="shared" ref="U47" si="34">SUM(U48:U59)</f>
        <v>0</v>
      </c>
      <c r="V47" s="242"/>
      <c r="W47" s="222">
        <f t="shared" ref="W47:X47" si="35">SUM(W48:W59)</f>
        <v>0</v>
      </c>
      <c r="X47" s="222">
        <f t="shared" si="35"/>
        <v>0</v>
      </c>
      <c r="Y47" s="370">
        <f>SUM(Y48:Y59)</f>
        <v>5.3</v>
      </c>
      <c r="Z47" s="370">
        <f>SUM(Z48:Z59)</f>
        <v>0</v>
      </c>
      <c r="AA47" s="370">
        <f t="shared" ref="AA47" si="36">SUM(AA48:AA59)</f>
        <v>0</v>
      </c>
      <c r="AB47" s="242"/>
      <c r="AC47" s="222">
        <f t="shared" ref="AC47:AD47" si="37">SUM(AC48:AC59)</f>
        <v>0</v>
      </c>
      <c r="AD47" s="222">
        <f t="shared" si="37"/>
        <v>0</v>
      </c>
      <c r="AE47" s="370">
        <f>SUM(AE48:AE59)</f>
        <v>6.5</v>
      </c>
      <c r="AF47" s="370">
        <f>SUM(AF48:AF59)</f>
        <v>0</v>
      </c>
      <c r="AG47" s="370">
        <f t="shared" ref="AG47" si="38">SUM(AG48:AG59)</f>
        <v>0</v>
      </c>
    </row>
    <row r="48" spans="1:33" ht="27.75" customHeight="1" x14ac:dyDescent="0.25">
      <c r="A48" s="263" t="s">
        <v>373</v>
      </c>
      <c r="B48" s="151" t="s">
        <v>374</v>
      </c>
      <c r="C48" s="314" t="s">
        <v>375</v>
      </c>
      <c r="D48" s="242"/>
      <c r="E48" s="214">
        <v>0</v>
      </c>
      <c r="F48" s="214">
        <v>0</v>
      </c>
      <c r="G48" s="214">
        <v>2.2000000000000002</v>
      </c>
      <c r="H48" s="214">
        <v>0</v>
      </c>
      <c r="I48" s="214">
        <v>0</v>
      </c>
      <c r="J48" s="242"/>
      <c r="K48" s="214">
        <v>0</v>
      </c>
      <c r="L48" s="214">
        <v>0</v>
      </c>
      <c r="M48" s="214">
        <v>0</v>
      </c>
      <c r="N48" s="214">
        <f>N49+N55</f>
        <v>0</v>
      </c>
      <c r="O48" s="214">
        <v>0</v>
      </c>
      <c r="P48" s="242"/>
      <c r="Q48" s="214">
        <v>0</v>
      </c>
      <c r="R48" s="214">
        <v>0</v>
      </c>
      <c r="S48" s="348">
        <v>0</v>
      </c>
      <c r="T48" s="348">
        <f>T49+T55</f>
        <v>0</v>
      </c>
      <c r="U48" s="214">
        <v>0</v>
      </c>
      <c r="V48" s="242"/>
      <c r="W48" s="214">
        <v>0</v>
      </c>
      <c r="X48" s="214">
        <v>0</v>
      </c>
      <c r="Y48" s="348">
        <v>0</v>
      </c>
      <c r="Z48" s="348">
        <f>Z49+Z55</f>
        <v>0</v>
      </c>
      <c r="AA48" s="214">
        <v>0</v>
      </c>
      <c r="AB48" s="242"/>
      <c r="AC48" s="214">
        <v>0</v>
      </c>
      <c r="AD48" s="214">
        <v>0</v>
      </c>
      <c r="AE48" s="348">
        <v>0</v>
      </c>
      <c r="AF48" s="348">
        <f>AF49+AF55</f>
        <v>0</v>
      </c>
      <c r="AG48" s="214">
        <v>0</v>
      </c>
    </row>
    <row r="49" spans="1:33" ht="27.75" customHeight="1" x14ac:dyDescent="0.25">
      <c r="A49" s="263" t="s">
        <v>498</v>
      </c>
      <c r="B49" s="151" t="s">
        <v>374</v>
      </c>
      <c r="C49" s="314" t="s">
        <v>376</v>
      </c>
      <c r="D49" s="242"/>
      <c r="E49" s="214">
        <v>0</v>
      </c>
      <c r="F49" s="214">
        <v>0</v>
      </c>
      <c r="G49" s="214">
        <v>0</v>
      </c>
      <c r="H49" s="214">
        <v>0</v>
      </c>
      <c r="I49" s="214">
        <v>0</v>
      </c>
      <c r="J49" s="242"/>
      <c r="K49" s="214">
        <v>0</v>
      </c>
      <c r="L49" s="214">
        <v>0</v>
      </c>
      <c r="M49" s="214">
        <v>0</v>
      </c>
      <c r="N49" s="214">
        <f>SUM(N50:N54)</f>
        <v>0</v>
      </c>
      <c r="O49" s="214">
        <v>0</v>
      </c>
      <c r="P49" s="242"/>
      <c r="Q49" s="214">
        <v>0</v>
      </c>
      <c r="R49" s="214">
        <v>0</v>
      </c>
      <c r="S49" s="348">
        <v>0</v>
      </c>
      <c r="T49" s="348">
        <f>SUM(T50:T54)</f>
        <v>0</v>
      </c>
      <c r="U49" s="214">
        <v>0</v>
      </c>
      <c r="V49" s="242"/>
      <c r="W49" s="214">
        <v>0</v>
      </c>
      <c r="X49" s="214">
        <v>0</v>
      </c>
      <c r="Y49" s="348">
        <v>0</v>
      </c>
      <c r="Z49" s="348">
        <f>SUM(Z50:Z54)</f>
        <v>0</v>
      </c>
      <c r="AA49" s="214">
        <v>0</v>
      </c>
      <c r="AB49" s="242"/>
      <c r="AC49" s="214">
        <v>0</v>
      </c>
      <c r="AD49" s="214">
        <v>0</v>
      </c>
      <c r="AE49" s="348">
        <v>0</v>
      </c>
      <c r="AF49" s="348">
        <f>SUM(AF50:AF54)</f>
        <v>0</v>
      </c>
      <c r="AG49" s="214">
        <v>0</v>
      </c>
    </row>
    <row r="50" spans="1:33" ht="27.75" customHeight="1" x14ac:dyDescent="0.25">
      <c r="A50" s="263" t="s">
        <v>437</v>
      </c>
      <c r="B50" s="153" t="s">
        <v>418</v>
      </c>
      <c r="C50" s="314" t="s">
        <v>419</v>
      </c>
      <c r="D50" s="242"/>
      <c r="E50" s="214">
        <v>0</v>
      </c>
      <c r="F50" s="214">
        <v>0</v>
      </c>
      <c r="G50" s="214">
        <v>0</v>
      </c>
      <c r="H50" s="214">
        <v>0</v>
      </c>
      <c r="I50" s="214">
        <v>0</v>
      </c>
      <c r="J50" s="242"/>
      <c r="K50" s="214">
        <v>0</v>
      </c>
      <c r="L50" s="214">
        <v>0</v>
      </c>
      <c r="M50" s="214">
        <v>1.8</v>
      </c>
      <c r="N50" s="214">
        <v>0</v>
      </c>
      <c r="O50" s="214">
        <v>0</v>
      </c>
      <c r="P50" s="242"/>
      <c r="Q50" s="214">
        <v>0</v>
      </c>
      <c r="R50" s="214">
        <v>0</v>
      </c>
      <c r="S50" s="348">
        <v>0</v>
      </c>
      <c r="T50" s="348">
        <v>0</v>
      </c>
      <c r="U50" s="214">
        <v>0</v>
      </c>
      <c r="V50" s="242"/>
      <c r="W50" s="214">
        <v>0</v>
      </c>
      <c r="X50" s="214">
        <v>0</v>
      </c>
      <c r="Y50" s="348">
        <v>0</v>
      </c>
      <c r="Z50" s="348">
        <v>0</v>
      </c>
      <c r="AA50" s="214">
        <v>0</v>
      </c>
      <c r="AB50" s="242"/>
      <c r="AC50" s="214">
        <v>0</v>
      </c>
      <c r="AD50" s="214">
        <v>0</v>
      </c>
      <c r="AE50" s="348">
        <v>0</v>
      </c>
      <c r="AF50" s="348">
        <v>0</v>
      </c>
      <c r="AG50" s="214">
        <v>0</v>
      </c>
    </row>
    <row r="51" spans="1:33" ht="27.75" customHeight="1" x14ac:dyDescent="0.25">
      <c r="A51" s="263" t="s">
        <v>499</v>
      </c>
      <c r="B51" s="153" t="s">
        <v>418</v>
      </c>
      <c r="C51" s="314" t="s">
        <v>420</v>
      </c>
      <c r="D51" s="242"/>
      <c r="E51" s="214">
        <v>0</v>
      </c>
      <c r="F51" s="214">
        <v>0</v>
      </c>
      <c r="G51" s="214">
        <v>0</v>
      </c>
      <c r="H51" s="214">
        <v>0</v>
      </c>
      <c r="I51" s="214">
        <v>0</v>
      </c>
      <c r="J51" s="242"/>
      <c r="K51" s="214">
        <v>0</v>
      </c>
      <c r="L51" s="214">
        <v>0</v>
      </c>
      <c r="M51" s="214">
        <v>0</v>
      </c>
      <c r="N51" s="214">
        <v>0</v>
      </c>
      <c r="O51" s="214">
        <v>0</v>
      </c>
      <c r="P51" s="242"/>
      <c r="Q51" s="214">
        <v>0</v>
      </c>
      <c r="R51" s="214">
        <v>0</v>
      </c>
      <c r="S51" s="348">
        <v>0</v>
      </c>
      <c r="T51" s="348">
        <v>0</v>
      </c>
      <c r="U51" s="214">
        <v>0</v>
      </c>
      <c r="V51" s="242"/>
      <c r="W51" s="214">
        <v>0</v>
      </c>
      <c r="X51" s="214">
        <v>0</v>
      </c>
      <c r="Y51" s="348">
        <v>0</v>
      </c>
      <c r="Z51" s="348">
        <v>0</v>
      </c>
      <c r="AA51" s="214">
        <v>0</v>
      </c>
      <c r="AB51" s="242"/>
      <c r="AC51" s="214">
        <v>0</v>
      </c>
      <c r="AD51" s="214">
        <v>0</v>
      </c>
      <c r="AE51" s="348">
        <v>0</v>
      </c>
      <c r="AF51" s="348">
        <v>0</v>
      </c>
      <c r="AG51" s="214">
        <v>0</v>
      </c>
    </row>
    <row r="52" spans="1:33" ht="27.75" customHeight="1" x14ac:dyDescent="0.25">
      <c r="A52" s="263" t="s">
        <v>438</v>
      </c>
      <c r="B52" s="153" t="s">
        <v>516</v>
      </c>
      <c r="C52" s="314" t="s">
        <v>517</v>
      </c>
      <c r="D52" s="242"/>
      <c r="E52" s="214">
        <v>0</v>
      </c>
      <c r="F52" s="214">
        <v>0</v>
      </c>
      <c r="G52" s="214">
        <v>0</v>
      </c>
      <c r="H52" s="214">
        <v>0</v>
      </c>
      <c r="I52" s="214">
        <v>0</v>
      </c>
      <c r="J52" s="242"/>
      <c r="K52" s="214">
        <v>0</v>
      </c>
      <c r="L52" s="214">
        <v>0</v>
      </c>
      <c r="M52" s="214">
        <v>3</v>
      </c>
      <c r="N52" s="214">
        <v>0</v>
      </c>
      <c r="O52" s="214">
        <v>0</v>
      </c>
      <c r="P52" s="242"/>
      <c r="Q52" s="214">
        <v>0</v>
      </c>
      <c r="R52" s="214">
        <v>0</v>
      </c>
      <c r="S52" s="214">
        <v>0</v>
      </c>
      <c r="T52" s="214">
        <v>0</v>
      </c>
      <c r="U52" s="214">
        <v>0</v>
      </c>
      <c r="V52" s="242"/>
      <c r="W52" s="214">
        <v>0</v>
      </c>
      <c r="X52" s="214">
        <v>0</v>
      </c>
      <c r="Y52" s="214">
        <v>0</v>
      </c>
      <c r="Z52" s="214">
        <v>0</v>
      </c>
      <c r="AA52" s="214">
        <v>0</v>
      </c>
      <c r="AB52" s="242"/>
      <c r="AC52" s="214">
        <v>0</v>
      </c>
      <c r="AD52" s="214">
        <v>0</v>
      </c>
      <c r="AE52" s="214">
        <v>0</v>
      </c>
      <c r="AF52" s="214">
        <v>0</v>
      </c>
      <c r="AG52" s="214">
        <v>0</v>
      </c>
    </row>
    <row r="53" spans="1:33" ht="27.75" customHeight="1" x14ac:dyDescent="0.25">
      <c r="A53" s="263" t="s">
        <v>439</v>
      </c>
      <c r="B53" s="153" t="s">
        <v>516</v>
      </c>
      <c r="C53" s="314" t="s">
        <v>518</v>
      </c>
      <c r="D53" s="242"/>
      <c r="E53" s="214">
        <v>0</v>
      </c>
      <c r="F53" s="214">
        <v>0</v>
      </c>
      <c r="G53" s="214">
        <v>0</v>
      </c>
      <c r="H53" s="214">
        <v>0</v>
      </c>
      <c r="I53" s="214">
        <v>0</v>
      </c>
      <c r="J53" s="242"/>
      <c r="K53" s="214">
        <v>0</v>
      </c>
      <c r="L53" s="214">
        <v>0</v>
      </c>
      <c r="M53" s="214">
        <v>0</v>
      </c>
      <c r="N53" s="214">
        <v>0</v>
      </c>
      <c r="O53" s="214">
        <v>0</v>
      </c>
      <c r="P53" s="242"/>
      <c r="Q53" s="214">
        <v>0</v>
      </c>
      <c r="R53" s="214">
        <v>0</v>
      </c>
      <c r="S53" s="214">
        <v>0</v>
      </c>
      <c r="T53" s="214">
        <v>0</v>
      </c>
      <c r="U53" s="214">
        <v>0</v>
      </c>
      <c r="V53" s="242"/>
      <c r="W53" s="214">
        <v>0</v>
      </c>
      <c r="X53" s="214">
        <v>0</v>
      </c>
      <c r="Y53" s="214">
        <v>0</v>
      </c>
      <c r="Z53" s="214">
        <v>0</v>
      </c>
      <c r="AA53" s="214">
        <v>0</v>
      </c>
      <c r="AB53" s="242"/>
      <c r="AC53" s="214">
        <v>0</v>
      </c>
      <c r="AD53" s="214">
        <v>0</v>
      </c>
      <c r="AE53" s="214">
        <v>0</v>
      </c>
      <c r="AF53" s="214">
        <v>0</v>
      </c>
      <c r="AG53" s="214">
        <v>0</v>
      </c>
    </row>
    <row r="54" spans="1:33" ht="27.75" customHeight="1" x14ac:dyDescent="0.25">
      <c r="A54" s="263" t="s">
        <v>500</v>
      </c>
      <c r="B54" s="153" t="s">
        <v>421</v>
      </c>
      <c r="C54" s="314" t="s">
        <v>422</v>
      </c>
      <c r="D54" s="242"/>
      <c r="E54" s="214">
        <v>0</v>
      </c>
      <c r="F54" s="214">
        <v>0</v>
      </c>
      <c r="G54" s="214">
        <v>0</v>
      </c>
      <c r="H54" s="214">
        <v>0</v>
      </c>
      <c r="I54" s="214">
        <v>0</v>
      </c>
      <c r="J54" s="242"/>
      <c r="K54" s="214">
        <v>0</v>
      </c>
      <c r="L54" s="214">
        <v>0</v>
      </c>
      <c r="M54" s="214">
        <v>0</v>
      </c>
      <c r="N54" s="214">
        <v>0</v>
      </c>
      <c r="O54" s="214">
        <v>0</v>
      </c>
      <c r="P54" s="242"/>
      <c r="Q54" s="214">
        <v>0</v>
      </c>
      <c r="R54" s="214">
        <v>0</v>
      </c>
      <c r="S54" s="348">
        <v>5.3</v>
      </c>
      <c r="T54" s="348">
        <v>0</v>
      </c>
      <c r="U54" s="214">
        <v>0</v>
      </c>
      <c r="V54" s="242"/>
      <c r="W54" s="214">
        <v>0</v>
      </c>
      <c r="X54" s="214">
        <v>0</v>
      </c>
      <c r="Y54" s="348">
        <v>0</v>
      </c>
      <c r="Z54" s="348">
        <v>0</v>
      </c>
      <c r="AA54" s="214">
        <v>0</v>
      </c>
      <c r="AB54" s="242"/>
      <c r="AC54" s="214">
        <v>0</v>
      </c>
      <c r="AD54" s="214">
        <v>0</v>
      </c>
      <c r="AE54" s="348">
        <v>0</v>
      </c>
      <c r="AF54" s="348">
        <v>0</v>
      </c>
      <c r="AG54" s="214">
        <v>0</v>
      </c>
    </row>
    <row r="55" spans="1:33" ht="27.75" customHeight="1" x14ac:dyDescent="0.25">
      <c r="A55" s="263" t="s">
        <v>440</v>
      </c>
      <c r="B55" s="153" t="s">
        <v>421</v>
      </c>
      <c r="C55" s="314" t="s">
        <v>423</v>
      </c>
      <c r="D55" s="242"/>
      <c r="E55" s="214">
        <v>0</v>
      </c>
      <c r="F55" s="214">
        <v>0</v>
      </c>
      <c r="G55" s="214">
        <v>0</v>
      </c>
      <c r="H55" s="214">
        <v>0</v>
      </c>
      <c r="I55" s="214">
        <v>0</v>
      </c>
      <c r="J55" s="242"/>
      <c r="K55" s="214">
        <v>0</v>
      </c>
      <c r="L55" s="214">
        <v>0</v>
      </c>
      <c r="M55" s="214">
        <v>0</v>
      </c>
      <c r="N55" s="214">
        <f>SUM(N56:N58)</f>
        <v>0</v>
      </c>
      <c r="O55" s="214">
        <v>0</v>
      </c>
      <c r="P55" s="242"/>
      <c r="Q55" s="214">
        <v>0</v>
      </c>
      <c r="R55" s="214">
        <v>0</v>
      </c>
      <c r="S55" s="348">
        <v>0</v>
      </c>
      <c r="T55" s="348">
        <f>SUM(T56:T58)</f>
        <v>0</v>
      </c>
      <c r="U55" s="214">
        <v>0</v>
      </c>
      <c r="V55" s="242"/>
      <c r="W55" s="214">
        <v>0</v>
      </c>
      <c r="X55" s="214">
        <v>0</v>
      </c>
      <c r="Y55" s="348">
        <v>0</v>
      </c>
      <c r="Z55" s="348">
        <f>SUM(Z56:Z58)</f>
        <v>0</v>
      </c>
      <c r="AA55" s="214">
        <v>0</v>
      </c>
      <c r="AB55" s="242"/>
      <c r="AC55" s="214">
        <v>0</v>
      </c>
      <c r="AD55" s="214">
        <v>0</v>
      </c>
      <c r="AE55" s="348">
        <v>0</v>
      </c>
      <c r="AF55" s="348">
        <f>SUM(AF56:AF58)</f>
        <v>0</v>
      </c>
      <c r="AG55" s="214">
        <v>0</v>
      </c>
    </row>
    <row r="56" spans="1:33" ht="27.75" customHeight="1" x14ac:dyDescent="0.25">
      <c r="A56" s="263" t="s">
        <v>501</v>
      </c>
      <c r="B56" s="153" t="s">
        <v>424</v>
      </c>
      <c r="C56" s="314" t="s">
        <v>425</v>
      </c>
      <c r="D56" s="242"/>
      <c r="E56" s="214">
        <v>0</v>
      </c>
      <c r="F56" s="214">
        <v>0</v>
      </c>
      <c r="G56" s="214">
        <v>0</v>
      </c>
      <c r="H56" s="214">
        <v>0</v>
      </c>
      <c r="I56" s="214">
        <v>0</v>
      </c>
      <c r="J56" s="242"/>
      <c r="K56" s="214">
        <v>0</v>
      </c>
      <c r="L56" s="214">
        <v>0</v>
      </c>
      <c r="M56" s="214">
        <v>0</v>
      </c>
      <c r="N56" s="214">
        <v>0</v>
      </c>
      <c r="O56" s="214">
        <v>0</v>
      </c>
      <c r="P56" s="242"/>
      <c r="Q56" s="214">
        <v>0</v>
      </c>
      <c r="R56" s="214">
        <v>0</v>
      </c>
      <c r="S56" s="348">
        <v>0</v>
      </c>
      <c r="T56" s="348">
        <v>0</v>
      </c>
      <c r="U56" s="214">
        <v>0</v>
      </c>
      <c r="V56" s="242"/>
      <c r="W56" s="214">
        <v>0</v>
      </c>
      <c r="X56" s="214">
        <v>0</v>
      </c>
      <c r="Y56" s="348">
        <v>5.3</v>
      </c>
      <c r="Z56" s="348">
        <v>0</v>
      </c>
      <c r="AA56" s="214">
        <v>0</v>
      </c>
      <c r="AB56" s="242"/>
      <c r="AC56" s="214">
        <v>0</v>
      </c>
      <c r="AD56" s="214">
        <v>0</v>
      </c>
      <c r="AE56" s="348">
        <v>0</v>
      </c>
      <c r="AF56" s="348">
        <v>0</v>
      </c>
      <c r="AG56" s="214">
        <v>0</v>
      </c>
    </row>
    <row r="57" spans="1:33" ht="27.75" customHeight="1" x14ac:dyDescent="0.25">
      <c r="A57" s="263" t="s">
        <v>502</v>
      </c>
      <c r="B57" s="153" t="s">
        <v>424</v>
      </c>
      <c r="C57" s="314" t="s">
        <v>426</v>
      </c>
      <c r="D57" s="242"/>
      <c r="E57" s="214">
        <v>0</v>
      </c>
      <c r="F57" s="214">
        <v>0</v>
      </c>
      <c r="G57" s="214">
        <v>0</v>
      </c>
      <c r="H57" s="214">
        <v>0</v>
      </c>
      <c r="I57" s="214">
        <v>0</v>
      </c>
      <c r="J57" s="242"/>
      <c r="K57" s="214">
        <v>0</v>
      </c>
      <c r="L57" s="214">
        <v>0</v>
      </c>
      <c r="M57" s="214">
        <v>0</v>
      </c>
      <c r="N57" s="214">
        <v>0</v>
      </c>
      <c r="O57" s="214">
        <v>0</v>
      </c>
      <c r="P57" s="242"/>
      <c r="Q57" s="214">
        <v>0</v>
      </c>
      <c r="R57" s="214">
        <v>0</v>
      </c>
      <c r="S57" s="348">
        <v>0</v>
      </c>
      <c r="T57" s="348">
        <v>0</v>
      </c>
      <c r="U57" s="214">
        <v>0</v>
      </c>
      <c r="V57" s="242"/>
      <c r="W57" s="214">
        <v>0</v>
      </c>
      <c r="X57" s="214">
        <v>0</v>
      </c>
      <c r="Y57" s="348">
        <v>0</v>
      </c>
      <c r="Z57" s="348">
        <v>0</v>
      </c>
      <c r="AA57" s="214">
        <v>0</v>
      </c>
      <c r="AB57" s="242"/>
      <c r="AC57" s="214">
        <v>0</v>
      </c>
      <c r="AD57" s="214">
        <v>0</v>
      </c>
      <c r="AE57" s="348">
        <v>0</v>
      </c>
      <c r="AF57" s="348">
        <v>0</v>
      </c>
      <c r="AG57" s="214">
        <v>0</v>
      </c>
    </row>
    <row r="58" spans="1:33" ht="27.75" customHeight="1" x14ac:dyDescent="0.25">
      <c r="A58" s="263" t="s">
        <v>514</v>
      </c>
      <c r="B58" s="153" t="s">
        <v>427</v>
      </c>
      <c r="C58" s="314" t="s">
        <v>428</v>
      </c>
      <c r="D58" s="242"/>
      <c r="E58" s="214">
        <v>0</v>
      </c>
      <c r="F58" s="214">
        <v>0</v>
      </c>
      <c r="G58" s="214">
        <v>0</v>
      </c>
      <c r="H58" s="214">
        <v>0</v>
      </c>
      <c r="I58" s="214">
        <v>0</v>
      </c>
      <c r="J58" s="242"/>
      <c r="K58" s="214">
        <v>0</v>
      </c>
      <c r="L58" s="214">
        <v>0</v>
      </c>
      <c r="M58" s="214">
        <v>0</v>
      </c>
      <c r="N58" s="214">
        <v>0</v>
      </c>
      <c r="O58" s="214">
        <v>0</v>
      </c>
      <c r="P58" s="242"/>
      <c r="Q58" s="214">
        <v>0</v>
      </c>
      <c r="R58" s="214">
        <v>0</v>
      </c>
      <c r="S58" s="348">
        <v>0</v>
      </c>
      <c r="T58" s="348">
        <v>0</v>
      </c>
      <c r="U58" s="214">
        <v>0</v>
      </c>
      <c r="V58" s="242"/>
      <c r="W58" s="214">
        <v>0</v>
      </c>
      <c r="X58" s="214">
        <v>0</v>
      </c>
      <c r="Y58" s="348">
        <v>0</v>
      </c>
      <c r="Z58" s="348">
        <v>0</v>
      </c>
      <c r="AA58" s="214">
        <v>0</v>
      </c>
      <c r="AB58" s="242"/>
      <c r="AC58" s="214">
        <v>0</v>
      </c>
      <c r="AD58" s="214">
        <v>0</v>
      </c>
      <c r="AE58" s="348">
        <v>6.5</v>
      </c>
      <c r="AF58" s="348">
        <v>0</v>
      </c>
      <c r="AG58" s="214">
        <v>0</v>
      </c>
    </row>
    <row r="59" spans="1:33" ht="27.75" customHeight="1" x14ac:dyDescent="0.25">
      <c r="A59" s="263" t="s">
        <v>515</v>
      </c>
      <c r="B59" s="153" t="s">
        <v>427</v>
      </c>
      <c r="C59" s="314" t="s">
        <v>429</v>
      </c>
      <c r="D59" s="242"/>
      <c r="E59" s="214">
        <v>0</v>
      </c>
      <c r="F59" s="214">
        <v>0</v>
      </c>
      <c r="G59" s="214">
        <v>0</v>
      </c>
      <c r="H59" s="214">
        <v>0</v>
      </c>
      <c r="I59" s="214">
        <v>0</v>
      </c>
      <c r="J59" s="242"/>
      <c r="K59" s="214">
        <v>0</v>
      </c>
      <c r="L59" s="214">
        <v>0</v>
      </c>
      <c r="M59" s="214">
        <v>0</v>
      </c>
      <c r="N59" s="214">
        <f>SUM(N60:N61)</f>
        <v>0</v>
      </c>
      <c r="O59" s="214">
        <v>0</v>
      </c>
      <c r="P59" s="242"/>
      <c r="Q59" s="214">
        <v>0</v>
      </c>
      <c r="R59" s="214">
        <v>0</v>
      </c>
      <c r="S59" s="348">
        <v>0</v>
      </c>
      <c r="T59" s="348">
        <f>SUM(T60:T61)</f>
        <v>0</v>
      </c>
      <c r="U59" s="214">
        <v>0</v>
      </c>
      <c r="V59" s="242"/>
      <c r="W59" s="214">
        <v>0</v>
      </c>
      <c r="X59" s="214">
        <v>0</v>
      </c>
      <c r="Y59" s="348">
        <v>0</v>
      </c>
      <c r="Z59" s="348">
        <f>SUM(Z60:Z61)</f>
        <v>0</v>
      </c>
      <c r="AA59" s="214">
        <v>0</v>
      </c>
      <c r="AB59" s="242"/>
      <c r="AC59" s="214">
        <v>0</v>
      </c>
      <c r="AD59" s="214">
        <v>0</v>
      </c>
      <c r="AE59" s="348">
        <v>0</v>
      </c>
      <c r="AF59" s="348">
        <f>SUM(AF60:AF61)</f>
        <v>0</v>
      </c>
      <c r="AG59" s="214">
        <v>0</v>
      </c>
    </row>
    <row r="60" spans="1:33" s="192" customFormat="1" ht="35.25" customHeight="1" x14ac:dyDescent="0.25">
      <c r="A60" s="254" t="s">
        <v>377</v>
      </c>
      <c r="B60" s="255" t="s">
        <v>378</v>
      </c>
      <c r="C60" s="374" t="s">
        <v>332</v>
      </c>
      <c r="D60" s="196"/>
      <c r="E60" s="222">
        <v>0</v>
      </c>
      <c r="F60" s="222">
        <v>0</v>
      </c>
      <c r="G60" s="222">
        <v>0</v>
      </c>
      <c r="H60" s="222">
        <v>0</v>
      </c>
      <c r="I60" s="222">
        <v>0</v>
      </c>
      <c r="J60" s="196"/>
      <c r="K60" s="222">
        <v>0</v>
      </c>
      <c r="L60" s="222">
        <v>0</v>
      </c>
      <c r="M60" s="222">
        <v>0</v>
      </c>
      <c r="N60" s="222">
        <f>SUM(N61:N62)</f>
        <v>0</v>
      </c>
      <c r="O60" s="222">
        <v>0</v>
      </c>
      <c r="P60" s="196"/>
      <c r="Q60" s="222">
        <v>0</v>
      </c>
      <c r="R60" s="222">
        <v>0</v>
      </c>
      <c r="S60" s="370">
        <v>0</v>
      </c>
      <c r="T60" s="370">
        <f>SUM(T61:T62)</f>
        <v>0</v>
      </c>
      <c r="U60" s="222">
        <v>0</v>
      </c>
      <c r="V60" s="196"/>
      <c r="W60" s="222">
        <v>0</v>
      </c>
      <c r="X60" s="222">
        <v>0</v>
      </c>
      <c r="Y60" s="370">
        <v>0</v>
      </c>
      <c r="Z60" s="370">
        <f>SUM(Z61:Z62)</f>
        <v>0</v>
      </c>
      <c r="AA60" s="222">
        <v>0</v>
      </c>
      <c r="AB60" s="196"/>
      <c r="AC60" s="222">
        <v>0</v>
      </c>
      <c r="AD60" s="222">
        <v>0</v>
      </c>
      <c r="AE60" s="370">
        <v>0</v>
      </c>
      <c r="AF60" s="370">
        <f>SUM(AF61:AF62)</f>
        <v>0</v>
      </c>
      <c r="AG60" s="222">
        <v>0</v>
      </c>
    </row>
    <row r="61" spans="1:33" s="192" customFormat="1" ht="27.75" customHeight="1" x14ac:dyDescent="0.25">
      <c r="A61" s="119" t="s">
        <v>175</v>
      </c>
      <c r="B61" s="375" t="s">
        <v>379</v>
      </c>
      <c r="C61" s="376" t="s">
        <v>332</v>
      </c>
      <c r="D61" s="196"/>
      <c r="E61" s="377">
        <f>SUM(E62:E69)</f>
        <v>0</v>
      </c>
      <c r="F61" s="377">
        <f t="shared" ref="F61:I61" si="39">SUM(F62:F69)</f>
        <v>0</v>
      </c>
      <c r="G61" s="377">
        <f t="shared" si="39"/>
        <v>0</v>
      </c>
      <c r="H61" s="377">
        <f t="shared" si="39"/>
        <v>0</v>
      </c>
      <c r="I61" s="377">
        <f t="shared" si="39"/>
        <v>0</v>
      </c>
      <c r="J61" s="196"/>
      <c r="K61" s="377">
        <f>SUM(K62:K69)</f>
        <v>0</v>
      </c>
      <c r="L61" s="377">
        <f t="shared" ref="L61" si="40">SUM(L62:L69)</f>
        <v>0</v>
      </c>
      <c r="M61" s="377">
        <f t="shared" ref="M61" si="41">SUM(M62:M69)</f>
        <v>0</v>
      </c>
      <c r="N61" s="377">
        <f t="shared" ref="N61" si="42">SUM(N62:N69)</f>
        <v>0</v>
      </c>
      <c r="O61" s="377">
        <f t="shared" ref="O61" si="43">SUM(O62:O69)</f>
        <v>0</v>
      </c>
      <c r="P61" s="196"/>
      <c r="Q61" s="377">
        <f>SUM(Q62:Q69)</f>
        <v>0</v>
      </c>
      <c r="R61" s="377">
        <f t="shared" ref="R61" si="44">SUM(R62:R69)</f>
        <v>0</v>
      </c>
      <c r="S61" s="377">
        <f t="shared" ref="S61" si="45">SUM(S62:S69)</f>
        <v>0</v>
      </c>
      <c r="T61" s="377">
        <f t="shared" ref="T61" si="46">SUM(T62:T69)</f>
        <v>0</v>
      </c>
      <c r="U61" s="377">
        <f t="shared" ref="U61" si="47">SUM(U62:U69)</f>
        <v>0</v>
      </c>
      <c r="V61" s="196"/>
      <c r="W61" s="377">
        <f>SUM(W62:W69)</f>
        <v>0</v>
      </c>
      <c r="X61" s="377">
        <f t="shared" ref="X61" si="48">SUM(X62:X69)</f>
        <v>0</v>
      </c>
      <c r="Y61" s="377">
        <f t="shared" ref="Y61" si="49">SUM(Y62:Y69)</f>
        <v>0</v>
      </c>
      <c r="Z61" s="377">
        <f t="shared" ref="Z61" si="50">SUM(Z62:Z69)</f>
        <v>0</v>
      </c>
      <c r="AA61" s="377">
        <f t="shared" ref="AA61" si="51">SUM(AA62:AA69)</f>
        <v>0</v>
      </c>
      <c r="AB61" s="196"/>
      <c r="AC61" s="377">
        <f>SUM(AC62:AC69)</f>
        <v>0</v>
      </c>
      <c r="AD61" s="377">
        <f t="shared" ref="AD61" si="52">SUM(AD62:AD69)</f>
        <v>0</v>
      </c>
      <c r="AE61" s="377">
        <f t="shared" ref="AE61" si="53">SUM(AE62:AE69)</f>
        <v>0</v>
      </c>
      <c r="AF61" s="377">
        <f t="shared" ref="AF61" si="54">SUM(AF62:AF69)</f>
        <v>0</v>
      </c>
      <c r="AG61" s="377">
        <f t="shared" ref="AG61" si="55">SUM(AG62:AG69)</f>
        <v>0</v>
      </c>
    </row>
    <row r="62" spans="1:33" s="194" customFormat="1" ht="27.75" customHeight="1" x14ac:dyDescent="0.25">
      <c r="A62" s="173" t="s">
        <v>176</v>
      </c>
      <c r="B62" s="160" t="s">
        <v>380</v>
      </c>
      <c r="C62" s="378" t="s">
        <v>332</v>
      </c>
      <c r="D62" s="197"/>
      <c r="E62" s="222">
        <v>0</v>
      </c>
      <c r="F62" s="222">
        <v>0</v>
      </c>
      <c r="G62" s="222">
        <v>0</v>
      </c>
      <c r="H62" s="222">
        <v>0</v>
      </c>
      <c r="I62" s="222">
        <v>0</v>
      </c>
      <c r="J62" s="196"/>
      <c r="K62" s="222">
        <v>0</v>
      </c>
      <c r="L62" s="222">
        <v>0</v>
      </c>
      <c r="M62" s="222">
        <v>0</v>
      </c>
      <c r="N62" s="222">
        <v>0</v>
      </c>
      <c r="O62" s="222">
        <v>0</v>
      </c>
      <c r="P62" s="196"/>
      <c r="Q62" s="222">
        <v>0</v>
      </c>
      <c r="R62" s="222">
        <v>0</v>
      </c>
      <c r="S62" s="370">
        <v>0</v>
      </c>
      <c r="T62" s="370">
        <v>0</v>
      </c>
      <c r="U62" s="222">
        <v>0</v>
      </c>
      <c r="V62" s="196"/>
      <c r="W62" s="222">
        <v>0</v>
      </c>
      <c r="X62" s="222">
        <v>0</v>
      </c>
      <c r="Y62" s="370">
        <v>0</v>
      </c>
      <c r="Z62" s="370">
        <v>0</v>
      </c>
      <c r="AA62" s="222">
        <v>0</v>
      </c>
      <c r="AB62" s="196"/>
      <c r="AC62" s="222">
        <v>0</v>
      </c>
      <c r="AD62" s="222">
        <v>0</v>
      </c>
      <c r="AE62" s="370">
        <v>0</v>
      </c>
      <c r="AF62" s="370">
        <v>0</v>
      </c>
      <c r="AG62" s="222">
        <v>0</v>
      </c>
    </row>
    <row r="63" spans="1:33" s="194" customFormat="1" ht="27.75" customHeight="1" x14ac:dyDescent="0.25">
      <c r="A63" s="173" t="s">
        <v>177</v>
      </c>
      <c r="B63" s="159" t="s">
        <v>381</v>
      </c>
      <c r="C63" s="378" t="s">
        <v>332</v>
      </c>
      <c r="D63" s="197"/>
      <c r="E63" s="222">
        <v>0</v>
      </c>
      <c r="F63" s="222">
        <v>0</v>
      </c>
      <c r="G63" s="222">
        <v>0</v>
      </c>
      <c r="H63" s="222">
        <v>0</v>
      </c>
      <c r="I63" s="222">
        <v>0</v>
      </c>
      <c r="J63" s="196"/>
      <c r="K63" s="222">
        <v>0</v>
      </c>
      <c r="L63" s="222">
        <v>0</v>
      </c>
      <c r="M63" s="222">
        <v>0</v>
      </c>
      <c r="N63" s="222">
        <v>0</v>
      </c>
      <c r="O63" s="222">
        <v>0</v>
      </c>
      <c r="P63" s="196"/>
      <c r="Q63" s="222">
        <v>0</v>
      </c>
      <c r="R63" s="222">
        <v>0</v>
      </c>
      <c r="S63" s="370">
        <v>0</v>
      </c>
      <c r="T63" s="370">
        <v>0</v>
      </c>
      <c r="U63" s="222">
        <v>0</v>
      </c>
      <c r="V63" s="196"/>
      <c r="W63" s="222">
        <v>0</v>
      </c>
      <c r="X63" s="222">
        <v>0</v>
      </c>
      <c r="Y63" s="370">
        <v>0</v>
      </c>
      <c r="Z63" s="370">
        <v>0</v>
      </c>
      <c r="AA63" s="222">
        <v>0</v>
      </c>
      <c r="AB63" s="196"/>
      <c r="AC63" s="222">
        <v>0</v>
      </c>
      <c r="AD63" s="222">
        <v>0</v>
      </c>
      <c r="AE63" s="370">
        <v>0</v>
      </c>
      <c r="AF63" s="370">
        <v>0</v>
      </c>
      <c r="AG63" s="222">
        <v>0</v>
      </c>
    </row>
    <row r="64" spans="1:33" s="194" customFormat="1" ht="27.75" customHeight="1" x14ac:dyDescent="0.25">
      <c r="A64" s="173" t="s">
        <v>382</v>
      </c>
      <c r="B64" s="159" t="s">
        <v>383</v>
      </c>
      <c r="C64" s="378" t="s">
        <v>332</v>
      </c>
      <c r="D64" s="197"/>
      <c r="E64" s="222">
        <v>0</v>
      </c>
      <c r="F64" s="222">
        <v>0</v>
      </c>
      <c r="G64" s="222">
        <v>0</v>
      </c>
      <c r="H64" s="222">
        <v>0</v>
      </c>
      <c r="I64" s="222">
        <v>0</v>
      </c>
      <c r="J64" s="196"/>
      <c r="K64" s="222">
        <v>0</v>
      </c>
      <c r="L64" s="222">
        <v>0</v>
      </c>
      <c r="M64" s="222">
        <v>0</v>
      </c>
      <c r="N64" s="222">
        <v>0</v>
      </c>
      <c r="O64" s="222">
        <v>0</v>
      </c>
      <c r="P64" s="196"/>
      <c r="Q64" s="222">
        <v>0</v>
      </c>
      <c r="R64" s="222">
        <v>0</v>
      </c>
      <c r="S64" s="370">
        <v>0</v>
      </c>
      <c r="T64" s="370">
        <v>0</v>
      </c>
      <c r="U64" s="222">
        <v>0</v>
      </c>
      <c r="V64" s="196"/>
      <c r="W64" s="222">
        <v>0</v>
      </c>
      <c r="X64" s="222">
        <v>0</v>
      </c>
      <c r="Y64" s="370">
        <v>0</v>
      </c>
      <c r="Z64" s="370">
        <v>0</v>
      </c>
      <c r="AA64" s="222">
        <v>0</v>
      </c>
      <c r="AB64" s="196"/>
      <c r="AC64" s="222">
        <v>0</v>
      </c>
      <c r="AD64" s="222">
        <v>0</v>
      </c>
      <c r="AE64" s="370">
        <v>0</v>
      </c>
      <c r="AF64" s="370">
        <v>0</v>
      </c>
      <c r="AG64" s="222">
        <v>0</v>
      </c>
    </row>
    <row r="65" spans="1:33" s="194" customFormat="1" ht="27.75" customHeight="1" x14ac:dyDescent="0.25">
      <c r="A65" s="173" t="s">
        <v>384</v>
      </c>
      <c r="B65" s="159" t="s">
        <v>385</v>
      </c>
      <c r="C65" s="378" t="s">
        <v>332</v>
      </c>
      <c r="D65" s="197"/>
      <c r="E65" s="222">
        <v>0</v>
      </c>
      <c r="F65" s="222">
        <v>0</v>
      </c>
      <c r="G65" s="222">
        <v>0</v>
      </c>
      <c r="H65" s="222">
        <v>0</v>
      </c>
      <c r="I65" s="222">
        <v>0</v>
      </c>
      <c r="J65" s="196"/>
      <c r="K65" s="222">
        <v>0</v>
      </c>
      <c r="L65" s="222">
        <v>0</v>
      </c>
      <c r="M65" s="222">
        <v>0</v>
      </c>
      <c r="N65" s="222">
        <v>0</v>
      </c>
      <c r="O65" s="222">
        <v>0</v>
      </c>
      <c r="P65" s="196"/>
      <c r="Q65" s="222">
        <v>0</v>
      </c>
      <c r="R65" s="222">
        <v>0</v>
      </c>
      <c r="S65" s="370">
        <v>0</v>
      </c>
      <c r="T65" s="370">
        <v>0</v>
      </c>
      <c r="U65" s="222">
        <v>0</v>
      </c>
      <c r="V65" s="196"/>
      <c r="W65" s="222">
        <v>0</v>
      </c>
      <c r="X65" s="222">
        <v>0</v>
      </c>
      <c r="Y65" s="370">
        <v>0</v>
      </c>
      <c r="Z65" s="370">
        <v>0</v>
      </c>
      <c r="AA65" s="222">
        <v>0</v>
      </c>
      <c r="AB65" s="196"/>
      <c r="AC65" s="222">
        <v>0</v>
      </c>
      <c r="AD65" s="222">
        <v>0</v>
      </c>
      <c r="AE65" s="370">
        <v>0</v>
      </c>
      <c r="AF65" s="370">
        <v>0</v>
      </c>
      <c r="AG65" s="222">
        <v>0</v>
      </c>
    </row>
    <row r="66" spans="1:33" s="194" customFormat="1" ht="27.75" customHeight="1" x14ac:dyDescent="0.25">
      <c r="A66" s="173" t="s">
        <v>386</v>
      </c>
      <c r="B66" s="159" t="s">
        <v>387</v>
      </c>
      <c r="C66" s="378" t="s">
        <v>332</v>
      </c>
      <c r="D66" s="197"/>
      <c r="E66" s="222">
        <v>0</v>
      </c>
      <c r="F66" s="222">
        <v>0</v>
      </c>
      <c r="G66" s="222">
        <v>0</v>
      </c>
      <c r="H66" s="222">
        <v>0</v>
      </c>
      <c r="I66" s="222">
        <v>0</v>
      </c>
      <c r="J66" s="196"/>
      <c r="K66" s="222">
        <v>0</v>
      </c>
      <c r="L66" s="222">
        <v>0</v>
      </c>
      <c r="M66" s="222">
        <v>0</v>
      </c>
      <c r="N66" s="222">
        <v>0</v>
      </c>
      <c r="O66" s="222">
        <v>0</v>
      </c>
      <c r="P66" s="196"/>
      <c r="Q66" s="222">
        <v>0</v>
      </c>
      <c r="R66" s="222">
        <v>0</v>
      </c>
      <c r="S66" s="370">
        <v>0</v>
      </c>
      <c r="T66" s="370">
        <v>0</v>
      </c>
      <c r="U66" s="222">
        <v>0</v>
      </c>
      <c r="V66" s="196"/>
      <c r="W66" s="222">
        <v>0</v>
      </c>
      <c r="X66" s="222">
        <v>0</v>
      </c>
      <c r="Y66" s="370">
        <v>0</v>
      </c>
      <c r="Z66" s="370">
        <v>0</v>
      </c>
      <c r="AA66" s="222">
        <v>0</v>
      </c>
      <c r="AB66" s="196"/>
      <c r="AC66" s="222">
        <v>0</v>
      </c>
      <c r="AD66" s="222">
        <v>0</v>
      </c>
      <c r="AE66" s="370">
        <v>0</v>
      </c>
      <c r="AF66" s="370">
        <v>0</v>
      </c>
      <c r="AG66" s="222">
        <v>0</v>
      </c>
    </row>
    <row r="67" spans="1:33" s="194" customFormat="1" ht="27.75" customHeight="1" x14ac:dyDescent="0.25">
      <c r="A67" s="173" t="s">
        <v>388</v>
      </c>
      <c r="B67" s="159" t="s">
        <v>389</v>
      </c>
      <c r="C67" s="378" t="s">
        <v>332</v>
      </c>
      <c r="D67" s="197"/>
      <c r="E67" s="222">
        <v>0</v>
      </c>
      <c r="F67" s="222">
        <v>0</v>
      </c>
      <c r="G67" s="222">
        <v>0</v>
      </c>
      <c r="H67" s="222">
        <v>0</v>
      </c>
      <c r="I67" s="222">
        <v>0</v>
      </c>
      <c r="J67" s="196"/>
      <c r="K67" s="222">
        <v>0</v>
      </c>
      <c r="L67" s="222">
        <v>0</v>
      </c>
      <c r="M67" s="222">
        <v>0</v>
      </c>
      <c r="N67" s="222">
        <v>0</v>
      </c>
      <c r="O67" s="222">
        <v>0</v>
      </c>
      <c r="P67" s="196"/>
      <c r="Q67" s="222">
        <v>0</v>
      </c>
      <c r="R67" s="222">
        <v>0</v>
      </c>
      <c r="S67" s="370">
        <v>0</v>
      </c>
      <c r="T67" s="370">
        <v>0</v>
      </c>
      <c r="U67" s="222">
        <v>0</v>
      </c>
      <c r="V67" s="196"/>
      <c r="W67" s="222">
        <v>0</v>
      </c>
      <c r="X67" s="222">
        <v>0</v>
      </c>
      <c r="Y67" s="370">
        <v>0</v>
      </c>
      <c r="Z67" s="370">
        <v>0</v>
      </c>
      <c r="AA67" s="222">
        <v>0</v>
      </c>
      <c r="AB67" s="196"/>
      <c r="AC67" s="222">
        <v>0</v>
      </c>
      <c r="AD67" s="222">
        <v>0</v>
      </c>
      <c r="AE67" s="370">
        <v>0</v>
      </c>
      <c r="AF67" s="370">
        <v>0</v>
      </c>
      <c r="AG67" s="222">
        <v>0</v>
      </c>
    </row>
    <row r="68" spans="1:33" s="194" customFormat="1" ht="27.75" customHeight="1" x14ac:dyDescent="0.25">
      <c r="A68" s="173" t="s">
        <v>390</v>
      </c>
      <c r="B68" s="159" t="s">
        <v>391</v>
      </c>
      <c r="C68" s="378" t="s">
        <v>332</v>
      </c>
      <c r="D68" s="197"/>
      <c r="E68" s="222">
        <v>0</v>
      </c>
      <c r="F68" s="222">
        <v>0</v>
      </c>
      <c r="G68" s="222">
        <v>0</v>
      </c>
      <c r="H68" s="222">
        <v>0</v>
      </c>
      <c r="I68" s="222">
        <v>0</v>
      </c>
      <c r="J68" s="196"/>
      <c r="K68" s="222">
        <v>0</v>
      </c>
      <c r="L68" s="222">
        <v>0</v>
      </c>
      <c r="M68" s="222">
        <v>0</v>
      </c>
      <c r="N68" s="222">
        <v>0</v>
      </c>
      <c r="O68" s="222">
        <v>0</v>
      </c>
      <c r="P68" s="196"/>
      <c r="Q68" s="222">
        <v>0</v>
      </c>
      <c r="R68" s="222">
        <v>0</v>
      </c>
      <c r="S68" s="370">
        <v>0</v>
      </c>
      <c r="T68" s="370">
        <v>0</v>
      </c>
      <c r="U68" s="222">
        <v>0</v>
      </c>
      <c r="V68" s="196"/>
      <c r="W68" s="222">
        <v>0</v>
      </c>
      <c r="X68" s="222">
        <v>0</v>
      </c>
      <c r="Y68" s="370">
        <v>0</v>
      </c>
      <c r="Z68" s="370">
        <v>0</v>
      </c>
      <c r="AA68" s="222">
        <v>0</v>
      </c>
      <c r="AB68" s="196"/>
      <c r="AC68" s="222">
        <v>0</v>
      </c>
      <c r="AD68" s="222">
        <v>0</v>
      </c>
      <c r="AE68" s="370">
        <v>0</v>
      </c>
      <c r="AF68" s="370">
        <v>0</v>
      </c>
      <c r="AG68" s="222">
        <v>0</v>
      </c>
    </row>
    <row r="69" spans="1:33" s="194" customFormat="1" ht="27.75" customHeight="1" x14ac:dyDescent="0.25">
      <c r="A69" s="173" t="s">
        <v>392</v>
      </c>
      <c r="B69" s="159" t="s">
        <v>393</v>
      </c>
      <c r="C69" s="378" t="s">
        <v>332</v>
      </c>
      <c r="D69" s="197"/>
      <c r="E69" s="222">
        <v>0</v>
      </c>
      <c r="F69" s="222">
        <v>0</v>
      </c>
      <c r="G69" s="222">
        <v>0</v>
      </c>
      <c r="H69" s="222">
        <v>0</v>
      </c>
      <c r="I69" s="222">
        <v>0</v>
      </c>
      <c r="J69" s="196"/>
      <c r="K69" s="222">
        <v>0</v>
      </c>
      <c r="L69" s="222">
        <v>0</v>
      </c>
      <c r="M69" s="222">
        <v>0</v>
      </c>
      <c r="N69" s="222">
        <v>0</v>
      </c>
      <c r="O69" s="222">
        <v>0</v>
      </c>
      <c r="P69" s="196"/>
      <c r="Q69" s="222">
        <v>0</v>
      </c>
      <c r="R69" s="222">
        <v>0</v>
      </c>
      <c r="S69" s="370">
        <v>0</v>
      </c>
      <c r="T69" s="370">
        <v>0</v>
      </c>
      <c r="U69" s="222">
        <v>0</v>
      </c>
      <c r="V69" s="196"/>
      <c r="W69" s="222">
        <v>0</v>
      </c>
      <c r="X69" s="222">
        <v>0</v>
      </c>
      <c r="Y69" s="370">
        <v>0</v>
      </c>
      <c r="Z69" s="370">
        <v>0</v>
      </c>
      <c r="AA69" s="222">
        <v>0</v>
      </c>
      <c r="AB69" s="196"/>
      <c r="AC69" s="222">
        <v>0</v>
      </c>
      <c r="AD69" s="222">
        <v>0</v>
      </c>
      <c r="AE69" s="370">
        <v>0</v>
      </c>
      <c r="AF69" s="370">
        <v>0</v>
      </c>
      <c r="AG69" s="222">
        <v>0</v>
      </c>
    </row>
    <row r="70" spans="1:33" s="192" customFormat="1" ht="27.75" customHeight="1" x14ac:dyDescent="0.25">
      <c r="A70" s="174" t="s">
        <v>394</v>
      </c>
      <c r="B70" s="159" t="s">
        <v>395</v>
      </c>
      <c r="C70" s="376" t="s">
        <v>332</v>
      </c>
      <c r="D70" s="196"/>
      <c r="E70" s="222">
        <f>-E71+E72</f>
        <v>0</v>
      </c>
      <c r="F70" s="222">
        <f t="shared" ref="F70:AG70" si="56">-F71+F72</f>
        <v>0</v>
      </c>
      <c r="G70" s="222">
        <f t="shared" si="56"/>
        <v>0</v>
      </c>
      <c r="H70" s="222">
        <f t="shared" si="56"/>
        <v>0</v>
      </c>
      <c r="I70" s="222">
        <f t="shared" si="56"/>
        <v>0</v>
      </c>
      <c r="J70" s="222"/>
      <c r="K70" s="222">
        <f t="shared" si="56"/>
        <v>0</v>
      </c>
      <c r="L70" s="222">
        <f t="shared" si="56"/>
        <v>0</v>
      </c>
      <c r="M70" s="222">
        <f t="shared" si="56"/>
        <v>0</v>
      </c>
      <c r="N70" s="222">
        <f t="shared" si="56"/>
        <v>0</v>
      </c>
      <c r="O70" s="222">
        <f t="shared" si="56"/>
        <v>0</v>
      </c>
      <c r="P70" s="222"/>
      <c r="Q70" s="222">
        <f t="shared" si="56"/>
        <v>0</v>
      </c>
      <c r="R70" s="222">
        <f t="shared" si="56"/>
        <v>0</v>
      </c>
      <c r="S70" s="222">
        <f t="shared" si="56"/>
        <v>0</v>
      </c>
      <c r="T70" s="222">
        <f t="shared" si="56"/>
        <v>0</v>
      </c>
      <c r="U70" s="222">
        <f t="shared" si="56"/>
        <v>0</v>
      </c>
      <c r="V70" s="222"/>
      <c r="W70" s="222">
        <f t="shared" si="56"/>
        <v>0</v>
      </c>
      <c r="X70" s="222">
        <f t="shared" si="56"/>
        <v>0</v>
      </c>
      <c r="Y70" s="222">
        <f t="shared" si="56"/>
        <v>0</v>
      </c>
      <c r="Z70" s="222">
        <f t="shared" si="56"/>
        <v>0</v>
      </c>
      <c r="AA70" s="222">
        <f t="shared" si="56"/>
        <v>0</v>
      </c>
      <c r="AB70" s="222"/>
      <c r="AC70" s="222">
        <f t="shared" si="56"/>
        <v>0</v>
      </c>
      <c r="AD70" s="222">
        <f t="shared" si="56"/>
        <v>0</v>
      </c>
      <c r="AE70" s="222">
        <f t="shared" si="56"/>
        <v>0</v>
      </c>
      <c r="AF70" s="222">
        <f t="shared" si="56"/>
        <v>0</v>
      </c>
      <c r="AG70" s="222">
        <f t="shared" si="56"/>
        <v>0</v>
      </c>
    </row>
    <row r="71" spans="1:33" s="192" customFormat="1" ht="27.75" customHeight="1" x14ac:dyDescent="0.25">
      <c r="A71" s="271" t="s">
        <v>396</v>
      </c>
      <c r="B71" s="159" t="s">
        <v>397</v>
      </c>
      <c r="C71" s="376" t="s">
        <v>332</v>
      </c>
      <c r="D71" s="196"/>
      <c r="E71" s="222">
        <v>0</v>
      </c>
      <c r="F71" s="222">
        <v>0</v>
      </c>
      <c r="G71" s="222">
        <v>0</v>
      </c>
      <c r="H71" s="222">
        <v>0</v>
      </c>
      <c r="I71" s="222">
        <v>0</v>
      </c>
      <c r="J71" s="196"/>
      <c r="K71" s="222">
        <v>0</v>
      </c>
      <c r="L71" s="222">
        <v>0</v>
      </c>
      <c r="M71" s="222">
        <v>0</v>
      </c>
      <c r="N71" s="222">
        <v>0</v>
      </c>
      <c r="O71" s="222">
        <v>0</v>
      </c>
      <c r="P71" s="196"/>
      <c r="Q71" s="222">
        <v>0</v>
      </c>
      <c r="R71" s="222">
        <v>0</v>
      </c>
      <c r="S71" s="370">
        <v>0</v>
      </c>
      <c r="T71" s="370">
        <v>0</v>
      </c>
      <c r="U71" s="222">
        <v>0</v>
      </c>
      <c r="V71" s="196"/>
      <c r="W71" s="222">
        <v>0</v>
      </c>
      <c r="X71" s="222">
        <v>0</v>
      </c>
      <c r="Y71" s="370">
        <v>0</v>
      </c>
      <c r="Z71" s="370">
        <v>0</v>
      </c>
      <c r="AA71" s="222">
        <v>0</v>
      </c>
      <c r="AB71" s="196"/>
      <c r="AC71" s="222">
        <v>0</v>
      </c>
      <c r="AD71" s="222">
        <v>0</v>
      </c>
      <c r="AE71" s="370">
        <v>0</v>
      </c>
      <c r="AF71" s="370">
        <v>0</v>
      </c>
      <c r="AG71" s="222">
        <v>0</v>
      </c>
    </row>
    <row r="72" spans="1:33" s="192" customFormat="1" ht="27.75" customHeight="1" x14ac:dyDescent="0.25">
      <c r="A72" s="271" t="s">
        <v>398</v>
      </c>
      <c r="B72" s="159" t="s">
        <v>399</v>
      </c>
      <c r="C72" s="376" t="s">
        <v>332</v>
      </c>
      <c r="D72" s="196"/>
      <c r="E72" s="222">
        <v>0</v>
      </c>
      <c r="F72" s="222">
        <v>0</v>
      </c>
      <c r="G72" s="222">
        <v>0</v>
      </c>
      <c r="H72" s="222">
        <v>0</v>
      </c>
      <c r="I72" s="222">
        <v>0</v>
      </c>
      <c r="J72" s="196"/>
      <c r="K72" s="222">
        <v>0</v>
      </c>
      <c r="L72" s="222">
        <v>0</v>
      </c>
      <c r="M72" s="222">
        <v>0</v>
      </c>
      <c r="N72" s="222">
        <v>0</v>
      </c>
      <c r="O72" s="222">
        <v>0</v>
      </c>
      <c r="P72" s="196"/>
      <c r="Q72" s="222">
        <v>0</v>
      </c>
      <c r="R72" s="222">
        <v>0</v>
      </c>
      <c r="S72" s="370">
        <v>0</v>
      </c>
      <c r="T72" s="370">
        <v>0</v>
      </c>
      <c r="U72" s="222">
        <v>0</v>
      </c>
      <c r="V72" s="196"/>
      <c r="W72" s="222">
        <v>0</v>
      </c>
      <c r="X72" s="222">
        <v>0</v>
      </c>
      <c r="Y72" s="370">
        <v>0</v>
      </c>
      <c r="Z72" s="370">
        <v>0</v>
      </c>
      <c r="AA72" s="222">
        <v>0</v>
      </c>
      <c r="AB72" s="196"/>
      <c r="AC72" s="222">
        <v>0</v>
      </c>
      <c r="AD72" s="222">
        <v>0</v>
      </c>
      <c r="AE72" s="370">
        <v>0</v>
      </c>
      <c r="AF72" s="370">
        <v>0</v>
      </c>
      <c r="AG72" s="222">
        <v>0</v>
      </c>
    </row>
    <row r="73" spans="1:33" s="192" customFormat="1" ht="56.25" customHeight="1" x14ac:dyDescent="0.25">
      <c r="A73" s="174" t="s">
        <v>178</v>
      </c>
      <c r="B73" s="327" t="s">
        <v>509</v>
      </c>
      <c r="C73" s="376" t="s">
        <v>332</v>
      </c>
      <c r="D73" s="196"/>
      <c r="E73" s="188" t="s">
        <v>332</v>
      </c>
      <c r="F73" s="188" t="s">
        <v>332</v>
      </c>
      <c r="G73" s="188" t="s">
        <v>332</v>
      </c>
      <c r="H73" s="188" t="s">
        <v>332</v>
      </c>
      <c r="I73" s="188" t="s">
        <v>332</v>
      </c>
      <c r="J73" s="196"/>
      <c r="K73" s="188" t="s">
        <v>332</v>
      </c>
      <c r="L73" s="188" t="s">
        <v>332</v>
      </c>
      <c r="M73" s="188" t="s">
        <v>332</v>
      </c>
      <c r="N73" s="188" t="s">
        <v>332</v>
      </c>
      <c r="O73" s="188" t="s">
        <v>332</v>
      </c>
      <c r="P73" s="196"/>
      <c r="Q73" s="369" t="s">
        <v>332</v>
      </c>
      <c r="R73" s="369" t="s">
        <v>332</v>
      </c>
      <c r="S73" s="369" t="s">
        <v>332</v>
      </c>
      <c r="T73" s="369" t="s">
        <v>332</v>
      </c>
      <c r="U73" s="369" t="s">
        <v>332</v>
      </c>
      <c r="V73" s="196"/>
      <c r="W73" s="369" t="s">
        <v>332</v>
      </c>
      <c r="X73" s="369" t="s">
        <v>332</v>
      </c>
      <c r="Y73" s="369" t="s">
        <v>332</v>
      </c>
      <c r="Z73" s="369" t="s">
        <v>332</v>
      </c>
      <c r="AA73" s="369" t="s">
        <v>332</v>
      </c>
      <c r="AB73" s="196"/>
      <c r="AC73" s="369" t="s">
        <v>332</v>
      </c>
      <c r="AD73" s="369" t="s">
        <v>332</v>
      </c>
      <c r="AE73" s="369" t="s">
        <v>332</v>
      </c>
      <c r="AF73" s="369" t="s">
        <v>332</v>
      </c>
      <c r="AG73" s="369" t="s">
        <v>332</v>
      </c>
    </row>
    <row r="74" spans="1:33" ht="38.25" customHeight="1" x14ac:dyDescent="0.25">
      <c r="A74" s="128" t="s">
        <v>401</v>
      </c>
      <c r="B74" s="129" t="s">
        <v>402</v>
      </c>
      <c r="C74" s="376" t="s">
        <v>332</v>
      </c>
      <c r="D74" s="242"/>
      <c r="E74" s="379" t="s">
        <v>332</v>
      </c>
      <c r="F74" s="379" t="s">
        <v>332</v>
      </c>
      <c r="G74" s="379" t="s">
        <v>332</v>
      </c>
      <c r="H74" s="379" t="s">
        <v>332</v>
      </c>
      <c r="I74" s="379" t="s">
        <v>332</v>
      </c>
      <c r="J74" s="197"/>
      <c r="K74" s="379" t="s">
        <v>332</v>
      </c>
      <c r="L74" s="379" t="s">
        <v>332</v>
      </c>
      <c r="M74" s="379" t="s">
        <v>332</v>
      </c>
      <c r="N74" s="379" t="s">
        <v>332</v>
      </c>
      <c r="O74" s="379" t="s">
        <v>332</v>
      </c>
      <c r="P74" s="197"/>
      <c r="Q74" s="380" t="s">
        <v>332</v>
      </c>
      <c r="R74" s="380" t="s">
        <v>332</v>
      </c>
      <c r="S74" s="380" t="s">
        <v>332</v>
      </c>
      <c r="T74" s="380" t="s">
        <v>332</v>
      </c>
      <c r="U74" s="380" t="s">
        <v>332</v>
      </c>
      <c r="V74" s="197"/>
      <c r="W74" s="380" t="s">
        <v>332</v>
      </c>
      <c r="X74" s="380" t="s">
        <v>332</v>
      </c>
      <c r="Y74" s="380" t="s">
        <v>332</v>
      </c>
      <c r="Z74" s="380" t="s">
        <v>332</v>
      </c>
      <c r="AA74" s="380" t="s">
        <v>332</v>
      </c>
      <c r="AB74" s="197"/>
      <c r="AC74" s="380" t="s">
        <v>332</v>
      </c>
      <c r="AD74" s="380" t="s">
        <v>332</v>
      </c>
      <c r="AE74" s="380" t="s">
        <v>332</v>
      </c>
      <c r="AF74" s="380" t="s">
        <v>332</v>
      </c>
      <c r="AG74" s="380" t="s">
        <v>332</v>
      </c>
    </row>
    <row r="75" spans="1:33" ht="36.75" customHeight="1" x14ac:dyDescent="0.25">
      <c r="A75" s="128" t="s">
        <v>403</v>
      </c>
      <c r="B75" s="129" t="s">
        <v>404</v>
      </c>
      <c r="C75" s="376" t="s">
        <v>332</v>
      </c>
      <c r="D75" s="242"/>
      <c r="E75" s="379" t="s">
        <v>332</v>
      </c>
      <c r="F75" s="379" t="s">
        <v>332</v>
      </c>
      <c r="G75" s="379" t="s">
        <v>332</v>
      </c>
      <c r="H75" s="379" t="s">
        <v>332</v>
      </c>
      <c r="I75" s="379" t="s">
        <v>332</v>
      </c>
      <c r="J75" s="197"/>
      <c r="K75" s="379" t="s">
        <v>332</v>
      </c>
      <c r="L75" s="379" t="s">
        <v>332</v>
      </c>
      <c r="M75" s="379" t="s">
        <v>332</v>
      </c>
      <c r="N75" s="379" t="s">
        <v>332</v>
      </c>
      <c r="O75" s="379" t="s">
        <v>332</v>
      </c>
      <c r="P75" s="197"/>
      <c r="Q75" s="380" t="s">
        <v>332</v>
      </c>
      <c r="R75" s="380" t="s">
        <v>332</v>
      </c>
      <c r="S75" s="380" t="s">
        <v>332</v>
      </c>
      <c r="T75" s="380" t="s">
        <v>332</v>
      </c>
      <c r="U75" s="380" t="s">
        <v>332</v>
      </c>
      <c r="V75" s="197"/>
      <c r="W75" s="380" t="s">
        <v>332</v>
      </c>
      <c r="X75" s="380" t="s">
        <v>332</v>
      </c>
      <c r="Y75" s="380" t="s">
        <v>332</v>
      </c>
      <c r="Z75" s="380" t="s">
        <v>332</v>
      </c>
      <c r="AA75" s="380" t="s">
        <v>332</v>
      </c>
      <c r="AB75" s="197"/>
      <c r="AC75" s="380" t="s">
        <v>332</v>
      </c>
      <c r="AD75" s="380" t="s">
        <v>332</v>
      </c>
      <c r="AE75" s="380" t="s">
        <v>332</v>
      </c>
      <c r="AF75" s="380" t="s">
        <v>332</v>
      </c>
      <c r="AG75" s="380" t="s">
        <v>332</v>
      </c>
    </row>
    <row r="76" spans="1:33" ht="27.75" customHeight="1" x14ac:dyDescent="0.25">
      <c r="A76" s="119" t="s">
        <v>179</v>
      </c>
      <c r="B76" s="155" t="s">
        <v>405</v>
      </c>
      <c r="C76" s="372" t="s">
        <v>332</v>
      </c>
      <c r="D76" s="242"/>
      <c r="E76" s="222">
        <f>E77+E78</f>
        <v>0</v>
      </c>
      <c r="F76" s="222">
        <f t="shared" ref="F76:I76" si="57">F77+F78</f>
        <v>0</v>
      </c>
      <c r="G76" s="222">
        <f t="shared" si="57"/>
        <v>0.65</v>
      </c>
      <c r="H76" s="222">
        <f t="shared" si="57"/>
        <v>0</v>
      </c>
      <c r="I76" s="222">
        <f t="shared" si="57"/>
        <v>0</v>
      </c>
      <c r="J76" s="196"/>
      <c r="K76" s="222">
        <f>K77+K78</f>
        <v>0</v>
      </c>
      <c r="L76" s="222">
        <f t="shared" ref="L76" si="58">L77+L78</f>
        <v>0</v>
      </c>
      <c r="M76" s="222">
        <f t="shared" ref="M76" si="59">M77+M78</f>
        <v>0</v>
      </c>
      <c r="N76" s="222">
        <f t="shared" ref="N76" si="60">N77+N78</f>
        <v>0</v>
      </c>
      <c r="O76" s="222">
        <f t="shared" ref="O76" si="61">O77+O78</f>
        <v>0</v>
      </c>
      <c r="P76" s="196"/>
      <c r="Q76" s="222">
        <f>Q77+Q78</f>
        <v>0</v>
      </c>
      <c r="R76" s="222">
        <f t="shared" ref="R76" si="62">R77+R78</f>
        <v>0</v>
      </c>
      <c r="S76" s="222">
        <f t="shared" ref="S76" si="63">S77+S78</f>
        <v>0</v>
      </c>
      <c r="T76" s="222">
        <f t="shared" ref="T76" si="64">T77+T78</f>
        <v>0</v>
      </c>
      <c r="U76" s="222">
        <f t="shared" ref="U76" si="65">U77+U78</f>
        <v>0</v>
      </c>
      <c r="V76" s="196"/>
      <c r="W76" s="222">
        <f>W77+W78</f>
        <v>0</v>
      </c>
      <c r="X76" s="222">
        <f t="shared" ref="X76" si="66">X77+X78</f>
        <v>0</v>
      </c>
      <c r="Y76" s="222">
        <f t="shared" ref="Y76" si="67">Y77+Y78</f>
        <v>0</v>
      </c>
      <c r="Z76" s="222">
        <f t="shared" ref="Z76" si="68">Z77+Z78</f>
        <v>0</v>
      </c>
      <c r="AA76" s="222">
        <f t="shared" ref="AA76" si="69">AA77+AA78</f>
        <v>0</v>
      </c>
      <c r="AB76" s="196"/>
      <c r="AC76" s="222">
        <f>AC77+AC78</f>
        <v>0</v>
      </c>
      <c r="AD76" s="222">
        <f t="shared" ref="AD76" si="70">AD77+AD78</f>
        <v>0</v>
      </c>
      <c r="AE76" s="222">
        <f t="shared" ref="AE76" si="71">AE77+AE78</f>
        <v>0</v>
      </c>
      <c r="AF76" s="222">
        <f t="shared" ref="AF76" si="72">AF77+AF78</f>
        <v>0</v>
      </c>
      <c r="AG76" s="222">
        <f t="shared" ref="AG76" si="73">AG77+AG78</f>
        <v>0</v>
      </c>
    </row>
    <row r="77" spans="1:33" ht="27.75" customHeight="1" x14ac:dyDescent="0.25">
      <c r="A77" s="215" t="s">
        <v>181</v>
      </c>
      <c r="B77" s="216" t="s">
        <v>524</v>
      </c>
      <c r="C77" s="314" t="s">
        <v>525</v>
      </c>
      <c r="D77" s="242"/>
      <c r="E77" s="214">
        <v>0</v>
      </c>
      <c r="F77" s="214">
        <v>0</v>
      </c>
      <c r="G77" s="214">
        <v>0.65</v>
      </c>
      <c r="H77" s="214">
        <v>0</v>
      </c>
      <c r="I77" s="214">
        <v>0</v>
      </c>
      <c r="J77" s="196"/>
      <c r="K77" s="214">
        <v>0</v>
      </c>
      <c r="L77" s="214">
        <v>0</v>
      </c>
      <c r="M77" s="214">
        <v>0</v>
      </c>
      <c r="N77" s="214">
        <v>0</v>
      </c>
      <c r="O77" s="214">
        <v>0</v>
      </c>
      <c r="P77" s="196"/>
      <c r="Q77" s="214">
        <v>0</v>
      </c>
      <c r="R77" s="214">
        <v>0</v>
      </c>
      <c r="S77" s="214">
        <v>0</v>
      </c>
      <c r="T77" s="214">
        <v>0</v>
      </c>
      <c r="U77" s="214">
        <v>0</v>
      </c>
      <c r="V77" s="196"/>
      <c r="W77" s="214">
        <v>0</v>
      </c>
      <c r="X77" s="214">
        <v>0</v>
      </c>
      <c r="Y77" s="214">
        <v>0</v>
      </c>
      <c r="Z77" s="214">
        <v>0</v>
      </c>
      <c r="AA77" s="214">
        <v>0</v>
      </c>
      <c r="AB77" s="196"/>
      <c r="AC77" s="214">
        <v>0</v>
      </c>
      <c r="AD77" s="214">
        <v>0</v>
      </c>
      <c r="AE77" s="214">
        <v>0</v>
      </c>
      <c r="AF77" s="214">
        <v>0</v>
      </c>
      <c r="AG77" s="214">
        <v>0</v>
      </c>
    </row>
    <row r="78" spans="1:33" ht="27.75" customHeight="1" x14ac:dyDescent="0.25">
      <c r="A78" s="215" t="s">
        <v>526</v>
      </c>
      <c r="B78" s="216" t="s">
        <v>524</v>
      </c>
      <c r="C78" s="314" t="s">
        <v>527</v>
      </c>
      <c r="D78" s="242"/>
      <c r="E78" s="214">
        <v>0</v>
      </c>
      <c r="F78" s="214">
        <v>0</v>
      </c>
      <c r="G78" s="214">
        <v>0</v>
      </c>
      <c r="H78" s="214">
        <v>0</v>
      </c>
      <c r="I78" s="214">
        <v>0</v>
      </c>
      <c r="J78" s="196"/>
      <c r="K78" s="214">
        <v>0</v>
      </c>
      <c r="L78" s="214">
        <v>0</v>
      </c>
      <c r="M78" s="214">
        <v>0</v>
      </c>
      <c r="N78" s="214">
        <v>0</v>
      </c>
      <c r="O78" s="214">
        <v>0</v>
      </c>
      <c r="P78" s="196"/>
      <c r="Q78" s="214">
        <v>0</v>
      </c>
      <c r="R78" s="214">
        <v>0</v>
      </c>
      <c r="S78" s="214">
        <v>0</v>
      </c>
      <c r="T78" s="214">
        <v>0</v>
      </c>
      <c r="U78" s="214">
        <v>0</v>
      </c>
      <c r="V78" s="196"/>
      <c r="W78" s="214">
        <v>0</v>
      </c>
      <c r="X78" s="214">
        <v>0</v>
      </c>
      <c r="Y78" s="214">
        <v>0</v>
      </c>
      <c r="Z78" s="214">
        <v>0</v>
      </c>
      <c r="AA78" s="214">
        <v>0</v>
      </c>
      <c r="AB78" s="196"/>
      <c r="AC78" s="214">
        <v>0</v>
      </c>
      <c r="AD78" s="214">
        <v>0</v>
      </c>
      <c r="AE78" s="214">
        <v>0</v>
      </c>
      <c r="AF78" s="214">
        <v>0</v>
      </c>
      <c r="AG78" s="214">
        <v>0</v>
      </c>
    </row>
    <row r="79" spans="1:33" ht="27.75" customHeight="1" x14ac:dyDescent="0.25">
      <c r="A79" s="119" t="s">
        <v>406</v>
      </c>
      <c r="B79" s="132" t="s">
        <v>407</v>
      </c>
      <c r="C79" s="372" t="s">
        <v>332</v>
      </c>
      <c r="D79" s="242"/>
      <c r="E79" s="188" t="s">
        <v>332</v>
      </c>
      <c r="F79" s="188" t="s">
        <v>332</v>
      </c>
      <c r="G79" s="188" t="s">
        <v>332</v>
      </c>
      <c r="H79" s="188" t="s">
        <v>332</v>
      </c>
      <c r="I79" s="188" t="s">
        <v>332</v>
      </c>
      <c r="J79" s="196"/>
      <c r="K79" s="188" t="s">
        <v>332</v>
      </c>
      <c r="L79" s="188" t="s">
        <v>332</v>
      </c>
      <c r="M79" s="188" t="s">
        <v>332</v>
      </c>
      <c r="N79" s="188" t="s">
        <v>332</v>
      </c>
      <c r="O79" s="188" t="s">
        <v>332</v>
      </c>
      <c r="P79" s="196"/>
      <c r="Q79" s="369" t="s">
        <v>332</v>
      </c>
      <c r="R79" s="369" t="s">
        <v>332</v>
      </c>
      <c r="S79" s="369" t="s">
        <v>332</v>
      </c>
      <c r="T79" s="369" t="s">
        <v>332</v>
      </c>
      <c r="U79" s="369" t="s">
        <v>332</v>
      </c>
      <c r="V79" s="196"/>
      <c r="W79" s="369" t="s">
        <v>332</v>
      </c>
      <c r="X79" s="369" t="s">
        <v>332</v>
      </c>
      <c r="Y79" s="369" t="s">
        <v>332</v>
      </c>
      <c r="Z79" s="369" t="s">
        <v>332</v>
      </c>
      <c r="AA79" s="369" t="s">
        <v>332</v>
      </c>
      <c r="AB79" s="196"/>
      <c r="AC79" s="369" t="s">
        <v>332</v>
      </c>
      <c r="AD79" s="369" t="s">
        <v>332</v>
      </c>
      <c r="AE79" s="369" t="s">
        <v>332</v>
      </c>
      <c r="AF79" s="369" t="s">
        <v>332</v>
      </c>
      <c r="AG79" s="369" t="s">
        <v>332</v>
      </c>
    </row>
    <row r="80" spans="1:33" ht="27.75" customHeight="1" x14ac:dyDescent="0.25">
      <c r="A80" s="381" t="s">
        <v>408</v>
      </c>
      <c r="B80" s="382" t="s">
        <v>409</v>
      </c>
      <c r="C80" s="372" t="s">
        <v>332</v>
      </c>
      <c r="D80" s="242"/>
      <c r="E80" s="188" t="s">
        <v>332</v>
      </c>
      <c r="F80" s="188" t="s">
        <v>332</v>
      </c>
      <c r="G80" s="222">
        <v>0</v>
      </c>
      <c r="H80" s="222">
        <v>0</v>
      </c>
      <c r="I80" s="222">
        <f>I81</f>
        <v>0</v>
      </c>
      <c r="J80" s="242"/>
      <c r="K80" s="188" t="s">
        <v>332</v>
      </c>
      <c r="L80" s="188" t="s">
        <v>332</v>
      </c>
      <c r="M80" s="222">
        <v>0</v>
      </c>
      <c r="N80" s="222">
        <v>0</v>
      </c>
      <c r="O80" s="222">
        <f>O81</f>
        <v>0</v>
      </c>
      <c r="P80" s="242"/>
      <c r="Q80" s="369" t="s">
        <v>332</v>
      </c>
      <c r="R80" s="369" t="s">
        <v>332</v>
      </c>
      <c r="S80" s="370">
        <v>0</v>
      </c>
      <c r="T80" s="370">
        <v>0</v>
      </c>
      <c r="U80" s="370">
        <f>U81</f>
        <v>0</v>
      </c>
      <c r="V80" s="242"/>
      <c r="W80" s="369" t="s">
        <v>332</v>
      </c>
      <c r="X80" s="369" t="s">
        <v>332</v>
      </c>
      <c r="Y80" s="370">
        <v>0</v>
      </c>
      <c r="Z80" s="370">
        <v>0</v>
      </c>
      <c r="AA80" s="370">
        <f>AA81</f>
        <v>0</v>
      </c>
      <c r="AB80" s="242"/>
      <c r="AC80" s="369" t="s">
        <v>332</v>
      </c>
      <c r="AD80" s="369" t="s">
        <v>332</v>
      </c>
      <c r="AE80" s="370">
        <v>0</v>
      </c>
      <c r="AF80" s="370">
        <v>0</v>
      </c>
      <c r="AG80" s="370">
        <f>AG81</f>
        <v>0</v>
      </c>
    </row>
    <row r="81" spans="1:33" ht="27.75" customHeight="1" x14ac:dyDescent="0.25">
      <c r="A81" s="174" t="s">
        <v>410</v>
      </c>
      <c r="B81" s="382" t="s">
        <v>411</v>
      </c>
      <c r="C81" s="372" t="s">
        <v>332</v>
      </c>
      <c r="D81" s="242"/>
      <c r="E81" s="188" t="s">
        <v>332</v>
      </c>
      <c r="F81" s="188" t="s">
        <v>332</v>
      </c>
      <c r="G81" s="222">
        <f>G82+G83</f>
        <v>0</v>
      </c>
      <c r="H81" s="222">
        <f t="shared" ref="H81:I81" si="74">H82+H83</f>
        <v>0</v>
      </c>
      <c r="I81" s="222">
        <f t="shared" si="74"/>
        <v>0</v>
      </c>
      <c r="J81" s="242"/>
      <c r="K81" s="188" t="s">
        <v>332</v>
      </c>
      <c r="L81" s="188" t="s">
        <v>332</v>
      </c>
      <c r="M81" s="222">
        <f>M82+M83</f>
        <v>0</v>
      </c>
      <c r="N81" s="222">
        <f t="shared" ref="N81" si="75">N82+N83</f>
        <v>0</v>
      </c>
      <c r="O81" s="222">
        <f t="shared" ref="O81" si="76">O82+O83</f>
        <v>0</v>
      </c>
      <c r="P81" s="242"/>
      <c r="Q81" s="369" t="s">
        <v>332</v>
      </c>
      <c r="R81" s="369" t="s">
        <v>332</v>
      </c>
      <c r="S81" s="222">
        <f>S82+S83</f>
        <v>0</v>
      </c>
      <c r="T81" s="222">
        <f t="shared" ref="T81" si="77">T82+T83</f>
        <v>0</v>
      </c>
      <c r="U81" s="222">
        <f t="shared" ref="U81" si="78">U82+U83</f>
        <v>0</v>
      </c>
      <c r="V81" s="242"/>
      <c r="W81" s="369" t="s">
        <v>332</v>
      </c>
      <c r="X81" s="369" t="s">
        <v>332</v>
      </c>
      <c r="Y81" s="222">
        <f>Y82+Y83</f>
        <v>0</v>
      </c>
      <c r="Z81" s="222">
        <f t="shared" ref="Z81" si="79">Z82+Z83</f>
        <v>0</v>
      </c>
      <c r="AA81" s="222">
        <f t="shared" ref="AA81" si="80">AA82+AA83</f>
        <v>0</v>
      </c>
      <c r="AB81" s="242"/>
      <c r="AC81" s="369" t="s">
        <v>332</v>
      </c>
      <c r="AD81" s="369" t="s">
        <v>332</v>
      </c>
      <c r="AE81" s="222">
        <f>AE82+AE83</f>
        <v>0</v>
      </c>
      <c r="AF81" s="222">
        <f t="shared" ref="AF81" si="81">AF82+AF83</f>
        <v>0</v>
      </c>
      <c r="AG81" s="222">
        <f t="shared" ref="AG81" si="82">AG82+AG83</f>
        <v>0</v>
      </c>
    </row>
    <row r="82" spans="1:33" ht="27.75" customHeight="1" x14ac:dyDescent="0.25">
      <c r="A82" s="274" t="s">
        <v>412</v>
      </c>
      <c r="B82" s="303" t="s">
        <v>414</v>
      </c>
      <c r="C82" s="383" t="s">
        <v>415</v>
      </c>
      <c r="D82" s="242"/>
      <c r="E82" s="344" t="s">
        <v>332</v>
      </c>
      <c r="F82" s="344" t="s">
        <v>332</v>
      </c>
      <c r="G82" s="343">
        <v>0</v>
      </c>
      <c r="H82" s="343">
        <v>0</v>
      </c>
      <c r="I82" s="343">
        <v>0</v>
      </c>
      <c r="J82" s="111"/>
      <c r="K82" s="344" t="s">
        <v>332</v>
      </c>
      <c r="L82" s="344" t="s">
        <v>332</v>
      </c>
      <c r="M82" s="343">
        <v>0</v>
      </c>
      <c r="N82" s="343">
        <v>0</v>
      </c>
      <c r="O82" s="343">
        <v>0</v>
      </c>
      <c r="P82" s="111"/>
      <c r="Q82" s="349" t="s">
        <v>332</v>
      </c>
      <c r="R82" s="349" t="s">
        <v>332</v>
      </c>
      <c r="S82" s="348">
        <v>0</v>
      </c>
      <c r="T82" s="348">
        <v>0</v>
      </c>
      <c r="U82" s="343">
        <v>0</v>
      </c>
      <c r="V82" s="242"/>
      <c r="W82" s="349" t="s">
        <v>332</v>
      </c>
      <c r="X82" s="349" t="s">
        <v>332</v>
      </c>
      <c r="Y82" s="348">
        <v>0</v>
      </c>
      <c r="Z82" s="348">
        <v>0</v>
      </c>
      <c r="AA82" s="343">
        <v>0</v>
      </c>
      <c r="AB82" s="242"/>
      <c r="AC82" s="349" t="s">
        <v>332</v>
      </c>
      <c r="AD82" s="349" t="s">
        <v>332</v>
      </c>
      <c r="AE82" s="348">
        <v>0</v>
      </c>
      <c r="AF82" s="348">
        <v>0</v>
      </c>
      <c r="AG82" s="343">
        <v>0</v>
      </c>
    </row>
    <row r="83" spans="1:33" ht="27.75" customHeight="1" x14ac:dyDescent="0.25">
      <c r="A83" s="276" t="s">
        <v>508</v>
      </c>
      <c r="B83" s="272" t="s">
        <v>416</v>
      </c>
      <c r="C83" s="383" t="s">
        <v>417</v>
      </c>
      <c r="D83" s="242"/>
      <c r="E83" s="349" t="s">
        <v>332</v>
      </c>
      <c r="F83" s="349" t="s">
        <v>332</v>
      </c>
      <c r="G83" s="348">
        <v>0</v>
      </c>
      <c r="H83" s="348">
        <v>0</v>
      </c>
      <c r="I83" s="348">
        <v>0</v>
      </c>
      <c r="J83" s="242"/>
      <c r="K83" s="349" t="s">
        <v>332</v>
      </c>
      <c r="L83" s="349" t="s">
        <v>332</v>
      </c>
      <c r="M83" s="348">
        <v>0</v>
      </c>
      <c r="N83" s="348">
        <v>0</v>
      </c>
      <c r="O83" s="348">
        <v>0</v>
      </c>
      <c r="P83" s="242"/>
      <c r="Q83" s="349" t="s">
        <v>332</v>
      </c>
      <c r="R83" s="349" t="s">
        <v>332</v>
      </c>
      <c r="S83" s="348">
        <v>0</v>
      </c>
      <c r="T83" s="348">
        <v>0</v>
      </c>
      <c r="U83" s="348">
        <v>0</v>
      </c>
      <c r="V83" s="242"/>
      <c r="W83" s="349" t="s">
        <v>332</v>
      </c>
      <c r="X83" s="349" t="s">
        <v>332</v>
      </c>
      <c r="Y83" s="348">
        <v>0</v>
      </c>
      <c r="Z83" s="348">
        <v>0</v>
      </c>
      <c r="AA83" s="348">
        <v>0</v>
      </c>
      <c r="AB83" s="242"/>
      <c r="AC83" s="349" t="s">
        <v>332</v>
      </c>
      <c r="AD83" s="349" t="s">
        <v>332</v>
      </c>
      <c r="AE83" s="348">
        <v>0</v>
      </c>
      <c r="AF83" s="348">
        <v>0</v>
      </c>
      <c r="AG83" s="348">
        <v>0</v>
      </c>
    </row>
    <row r="84" spans="1:33" ht="24" customHeight="1" x14ac:dyDescent="0.25">
      <c r="A84" s="119" t="s">
        <v>528</v>
      </c>
      <c r="B84" s="272" t="s">
        <v>529</v>
      </c>
      <c r="C84" s="314" t="s">
        <v>530</v>
      </c>
      <c r="D84" s="242"/>
      <c r="E84" s="349" t="s">
        <v>332</v>
      </c>
      <c r="F84" s="349" t="s">
        <v>332</v>
      </c>
      <c r="G84" s="348">
        <v>0</v>
      </c>
      <c r="H84" s="348">
        <v>0</v>
      </c>
      <c r="I84" s="348">
        <v>0</v>
      </c>
      <c r="J84" s="242"/>
      <c r="K84" s="349" t="s">
        <v>332</v>
      </c>
      <c r="L84" s="349" t="s">
        <v>332</v>
      </c>
      <c r="M84" s="348">
        <v>0</v>
      </c>
      <c r="N84" s="348">
        <v>0</v>
      </c>
      <c r="O84" s="348">
        <v>0</v>
      </c>
      <c r="P84" s="242"/>
      <c r="Q84" s="349" t="s">
        <v>332</v>
      </c>
      <c r="R84" s="349" t="s">
        <v>332</v>
      </c>
      <c r="S84" s="348">
        <v>0</v>
      </c>
      <c r="T84" s="348">
        <v>0</v>
      </c>
      <c r="U84" s="348">
        <v>0</v>
      </c>
      <c r="V84" s="242"/>
      <c r="W84" s="349" t="s">
        <v>332</v>
      </c>
      <c r="X84" s="349" t="s">
        <v>332</v>
      </c>
      <c r="Y84" s="348">
        <v>0</v>
      </c>
      <c r="Z84" s="348">
        <v>0</v>
      </c>
      <c r="AA84" s="348">
        <v>0</v>
      </c>
      <c r="AB84" s="242"/>
      <c r="AC84" s="349" t="s">
        <v>332</v>
      </c>
      <c r="AD84" s="349" t="s">
        <v>332</v>
      </c>
      <c r="AE84" s="348">
        <v>0</v>
      </c>
      <c r="AF84" s="348">
        <v>0</v>
      </c>
      <c r="AG84" s="348">
        <v>0</v>
      </c>
    </row>
    <row r="85" spans="1:33" x14ac:dyDescent="0.25"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97" spans="1:33" ht="36" customHeight="1" x14ac:dyDescent="0.25">
      <c r="A97" s="493" t="s">
        <v>232</v>
      </c>
      <c r="B97" s="493"/>
      <c r="C97" s="493"/>
      <c r="D97" s="493"/>
      <c r="E97" s="493"/>
      <c r="F97" s="493"/>
      <c r="G97" s="493"/>
      <c r="H97" s="493"/>
      <c r="I97" s="493"/>
      <c r="J97" s="493"/>
      <c r="K97" s="493"/>
      <c r="L97" s="493"/>
      <c r="M97" s="493"/>
      <c r="N97" s="493"/>
      <c r="O97" s="493"/>
      <c r="P97" s="493"/>
      <c r="Q97" s="493"/>
      <c r="R97" s="493"/>
      <c r="S97" s="493"/>
      <c r="T97" s="493"/>
      <c r="U97" s="493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5"/>
    </row>
    <row r="98" spans="1:33" ht="42" customHeight="1" x14ac:dyDescent="0.25">
      <c r="A98" s="493" t="s">
        <v>231</v>
      </c>
      <c r="B98" s="493"/>
      <c r="C98" s="493"/>
      <c r="D98" s="493"/>
      <c r="E98" s="493"/>
      <c r="F98" s="493"/>
      <c r="G98" s="493"/>
      <c r="H98" s="493"/>
      <c r="I98" s="493"/>
      <c r="J98" s="493"/>
      <c r="K98" s="493"/>
      <c r="L98" s="493"/>
      <c r="M98" s="493"/>
      <c r="N98" s="493"/>
      <c r="O98" s="493"/>
      <c r="P98" s="493"/>
      <c r="Q98" s="493"/>
      <c r="R98" s="493"/>
      <c r="S98" s="493"/>
      <c r="T98" s="493"/>
      <c r="U98" s="493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35"/>
      <c r="AG98" s="235"/>
    </row>
    <row r="99" spans="1:33" ht="68.25" customHeight="1" x14ac:dyDescent="0.25">
      <c r="A99" s="470" t="s">
        <v>233</v>
      </c>
      <c r="B99" s="470"/>
      <c r="C99" s="470"/>
      <c r="D99" s="470"/>
      <c r="E99" s="470"/>
      <c r="F99" s="470"/>
      <c r="G99" s="470"/>
      <c r="H99" s="470"/>
      <c r="I99" s="470"/>
      <c r="J99" s="470"/>
      <c r="K99" s="470"/>
      <c r="L99" s="470"/>
      <c r="M99" s="470"/>
      <c r="N99" s="470"/>
      <c r="O99" s="470"/>
      <c r="P99" s="470"/>
      <c r="Q99" s="470"/>
      <c r="R99" s="470"/>
      <c r="S99" s="470"/>
      <c r="T99" s="470"/>
      <c r="U99" s="470"/>
      <c r="V99" s="232"/>
      <c r="W99" s="232"/>
      <c r="X99" s="232"/>
      <c r="Y99" s="232"/>
      <c r="Z99" s="232"/>
      <c r="AA99" s="232"/>
      <c r="AB99" s="232"/>
      <c r="AC99" s="232"/>
      <c r="AD99" s="232"/>
      <c r="AE99" s="232"/>
      <c r="AF99" s="232"/>
    </row>
    <row r="100" spans="1:33" ht="33.75" customHeight="1" x14ac:dyDescent="0.25">
      <c r="A100" s="470" t="s">
        <v>211</v>
      </c>
      <c r="B100" s="470"/>
      <c r="C100" s="470"/>
      <c r="D100" s="470"/>
      <c r="E100" s="470"/>
      <c r="F100" s="470"/>
      <c r="G100" s="470"/>
      <c r="H100" s="470"/>
      <c r="I100" s="470"/>
      <c r="J100" s="470"/>
      <c r="K100" s="470"/>
      <c r="L100" s="470"/>
      <c r="M100" s="470"/>
      <c r="N100" s="470"/>
      <c r="O100" s="470"/>
      <c r="P100" s="470"/>
      <c r="Q100" s="470"/>
      <c r="R100" s="470"/>
      <c r="S100" s="470"/>
      <c r="T100" s="470"/>
      <c r="U100" s="470"/>
    </row>
    <row r="101" spans="1:33" ht="35.25" customHeight="1" x14ac:dyDescent="0.25">
      <c r="A101" s="470" t="s">
        <v>256</v>
      </c>
      <c r="B101" s="470"/>
      <c r="C101" s="470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  <c r="Q101" s="470"/>
      <c r="R101" s="470"/>
      <c r="S101" s="470"/>
      <c r="T101" s="470"/>
      <c r="U101" s="470"/>
      <c r="V101" s="232"/>
      <c r="W101" s="232"/>
      <c r="X101" s="232"/>
      <c r="Y101" s="232"/>
      <c r="Z101" s="232"/>
      <c r="AA101" s="232"/>
      <c r="AB101" s="232"/>
      <c r="AC101" s="232"/>
      <c r="AD101" s="232"/>
      <c r="AE101" s="232"/>
      <c r="AF101" s="232"/>
    </row>
    <row r="102" spans="1:33" ht="18" customHeight="1" x14ac:dyDescent="0.25">
      <c r="A102" s="470" t="s">
        <v>242</v>
      </c>
      <c r="B102" s="470"/>
      <c r="C102" s="470"/>
      <c r="D102" s="470"/>
      <c r="E102" s="470"/>
      <c r="F102" s="470"/>
      <c r="G102" s="470"/>
      <c r="H102" s="470"/>
      <c r="I102" s="470"/>
      <c r="J102" s="470"/>
      <c r="K102" s="470"/>
      <c r="L102" s="470"/>
      <c r="M102" s="470"/>
      <c r="N102" s="470"/>
      <c r="O102" s="470"/>
      <c r="P102" s="470"/>
      <c r="Q102" s="470"/>
      <c r="R102" s="470"/>
      <c r="S102" s="470"/>
      <c r="T102" s="470"/>
      <c r="U102" s="470"/>
    </row>
    <row r="103" spans="1:33" ht="60.75" customHeight="1" x14ac:dyDescent="0.25">
      <c r="A103" s="509" t="s">
        <v>235</v>
      </c>
      <c r="B103" s="509"/>
      <c r="C103" s="509"/>
      <c r="D103" s="509"/>
      <c r="E103" s="509"/>
      <c r="F103" s="509"/>
      <c r="G103" s="509"/>
      <c r="H103" s="509"/>
      <c r="I103" s="509"/>
      <c r="J103" s="509"/>
      <c r="K103" s="509"/>
      <c r="L103" s="509"/>
      <c r="M103" s="509"/>
      <c r="N103" s="509"/>
      <c r="O103" s="509"/>
      <c r="P103" s="509"/>
      <c r="Q103" s="509"/>
      <c r="R103" s="509"/>
      <c r="S103" s="509"/>
      <c r="T103" s="509"/>
      <c r="U103" s="509"/>
    </row>
  </sheetData>
  <mergeCells count="32">
    <mergeCell ref="W1:AG3"/>
    <mergeCell ref="AB14:AG14"/>
    <mergeCell ref="AB12:AG13"/>
    <mergeCell ref="A97:U97"/>
    <mergeCell ref="A98:U98"/>
    <mergeCell ref="A4:U4"/>
    <mergeCell ref="P14:U14"/>
    <mergeCell ref="P12:U13"/>
    <mergeCell ref="J12:O13"/>
    <mergeCell ref="J14:O14"/>
    <mergeCell ref="D14:I14"/>
    <mergeCell ref="D12:I13"/>
    <mergeCell ref="C11:C15"/>
    <mergeCell ref="B11:B15"/>
    <mergeCell ref="A11:A15"/>
    <mergeCell ref="A7:U7"/>
    <mergeCell ref="A103:U103"/>
    <mergeCell ref="A99:U99"/>
    <mergeCell ref="A100:U100"/>
    <mergeCell ref="A101:U101"/>
    <mergeCell ref="A102:U102"/>
    <mergeCell ref="AK12:AQ13"/>
    <mergeCell ref="AR12:AX13"/>
    <mergeCell ref="AY12:BE13"/>
    <mergeCell ref="AK14:AQ14"/>
    <mergeCell ref="AR14:AX14"/>
    <mergeCell ref="AY14:BE14"/>
    <mergeCell ref="A5:U5"/>
    <mergeCell ref="A8:U8"/>
    <mergeCell ref="D11:AG11"/>
    <mergeCell ref="V12:AA13"/>
    <mergeCell ref="V14:AA14"/>
  </mergeCells>
  <pageMargins left="0.39370078740157483" right="0.39370078740157483" top="0.59055118110236227" bottom="0.39370078740157483" header="0.31496062992125984" footer="0.31496062992125984"/>
  <pageSetup paperSize="9" scale="43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102"/>
  <sheetViews>
    <sheetView view="pageBreakPreview" topLeftCell="M79" zoomScale="70" zoomScaleNormal="100" zoomScaleSheetLayoutView="70" workbookViewId="0">
      <selection activeCell="AQ1" sqref="AQ1:AZ3"/>
    </sheetView>
  </sheetViews>
  <sheetFormatPr defaultRowHeight="15.75" x14ac:dyDescent="0.25"/>
  <cols>
    <col min="1" max="1" width="11.375" style="54" customWidth="1"/>
    <col min="2" max="2" width="61.875" style="54" customWidth="1"/>
    <col min="3" max="3" width="16.75" style="54" customWidth="1"/>
    <col min="4" max="4" width="7.25" style="54" customWidth="1"/>
    <col min="5" max="5" width="6.875" style="54" customWidth="1"/>
    <col min="6" max="6" width="9.625" style="54" customWidth="1"/>
    <col min="7" max="38" width="6" style="54" customWidth="1"/>
    <col min="39" max="39" width="8.375" style="54" customWidth="1"/>
    <col min="40" max="45" width="7" style="54" customWidth="1"/>
    <col min="46" max="46" width="7" style="322" customWidth="1"/>
    <col min="47" max="47" width="7.625" style="322" customWidth="1"/>
    <col min="48" max="48" width="7.5" style="322" customWidth="1"/>
    <col min="49" max="49" width="8.5" style="322" customWidth="1"/>
    <col min="50" max="50" width="7.875" style="322" customWidth="1"/>
    <col min="51" max="51" width="6.375" style="322" customWidth="1"/>
    <col min="52" max="52" width="7.375" style="322" customWidth="1"/>
    <col min="53" max="16384" width="9" style="54"/>
  </cols>
  <sheetData>
    <row r="1" spans="1:52" ht="18.75" customHeight="1" x14ac:dyDescent="0.25">
      <c r="A1" s="30"/>
      <c r="B1" s="31"/>
      <c r="C1" s="31"/>
      <c r="D1" s="32"/>
      <c r="E1" s="32"/>
      <c r="F1" s="32"/>
      <c r="G1" s="32"/>
      <c r="H1" s="32"/>
      <c r="I1" s="32"/>
      <c r="J1" s="32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29"/>
      <c r="AG1" s="29"/>
      <c r="AH1" s="29"/>
      <c r="AI1" s="29"/>
      <c r="AL1" s="25"/>
      <c r="AQ1" s="460" t="s">
        <v>551</v>
      </c>
      <c r="AR1" s="460"/>
      <c r="AS1" s="460"/>
      <c r="AT1" s="460"/>
      <c r="AU1" s="460"/>
      <c r="AV1" s="460"/>
      <c r="AW1" s="460"/>
      <c r="AX1" s="460"/>
      <c r="AY1" s="460"/>
      <c r="AZ1" s="460"/>
    </row>
    <row r="2" spans="1:52" ht="17.25" customHeigh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26"/>
      <c r="AQ2" s="460"/>
      <c r="AR2" s="460"/>
      <c r="AS2" s="460"/>
      <c r="AT2" s="460"/>
      <c r="AU2" s="460"/>
      <c r="AV2" s="460"/>
      <c r="AW2" s="460"/>
      <c r="AX2" s="460"/>
      <c r="AY2" s="460"/>
      <c r="AZ2" s="460"/>
    </row>
    <row r="3" spans="1:52" ht="13.5" customHeigh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26"/>
      <c r="AQ3" s="460"/>
      <c r="AR3" s="460"/>
      <c r="AS3" s="460"/>
      <c r="AT3" s="460"/>
      <c r="AU3" s="460"/>
      <c r="AV3" s="460"/>
      <c r="AW3" s="460"/>
      <c r="AX3" s="460"/>
      <c r="AY3" s="460"/>
      <c r="AZ3" s="460"/>
    </row>
    <row r="4" spans="1:52" x14ac:dyDescent="0.25">
      <c r="A4" s="503" t="s">
        <v>137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3"/>
      <c r="AS4" s="503"/>
      <c r="AT4" s="503"/>
      <c r="AU4" s="503"/>
      <c r="AV4" s="503"/>
      <c r="AW4" s="503"/>
      <c r="AX4" s="503"/>
      <c r="AY4" s="503"/>
      <c r="AZ4" s="503"/>
    </row>
    <row r="5" spans="1:52" x14ac:dyDescent="0.25">
      <c r="A5" s="504" t="s">
        <v>139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  <c r="AJ5" s="504"/>
      <c r="AK5" s="504"/>
      <c r="AL5" s="504"/>
      <c r="AM5" s="504"/>
      <c r="AN5" s="504"/>
      <c r="AO5" s="504"/>
      <c r="AP5" s="504"/>
      <c r="AQ5" s="504"/>
      <c r="AR5" s="504"/>
      <c r="AS5" s="504"/>
      <c r="AT5" s="504"/>
      <c r="AU5" s="504"/>
      <c r="AV5" s="504"/>
      <c r="AW5" s="504"/>
      <c r="AX5" s="504"/>
      <c r="AY5" s="504"/>
      <c r="AZ5" s="504"/>
    </row>
    <row r="6" spans="1:52" x14ac:dyDescent="0.25">
      <c r="A6" s="30"/>
      <c r="B6" s="239"/>
      <c r="C6" s="239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3"/>
      <c r="AG6" s="33"/>
      <c r="AH6" s="33"/>
      <c r="AI6" s="33"/>
      <c r="AJ6" s="33"/>
      <c r="AK6" s="33"/>
      <c r="AL6" s="33"/>
    </row>
    <row r="7" spans="1:52" ht="18.75" x14ac:dyDescent="0.25">
      <c r="A7" s="468" t="s">
        <v>492</v>
      </c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</row>
    <row r="8" spans="1:52" x14ac:dyDescent="0.25">
      <c r="A8" s="463" t="s">
        <v>143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3"/>
      <c r="AS8" s="463"/>
      <c r="AT8" s="463"/>
      <c r="AU8" s="463"/>
      <c r="AV8" s="463"/>
      <c r="AW8" s="463"/>
      <c r="AX8" s="463"/>
      <c r="AY8" s="463"/>
      <c r="AZ8" s="463"/>
    </row>
    <row r="9" spans="1:52" x14ac:dyDescent="0.25">
      <c r="A9" s="520"/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20"/>
      <c r="AA9" s="520"/>
      <c r="AB9" s="520"/>
      <c r="AC9" s="520"/>
      <c r="AD9" s="520"/>
      <c r="AE9" s="520"/>
      <c r="AF9" s="35"/>
      <c r="AG9" s="35"/>
      <c r="AH9" s="35"/>
      <c r="AI9" s="35"/>
      <c r="AJ9" s="35"/>
      <c r="AK9" s="35"/>
      <c r="AL9" s="35"/>
    </row>
    <row r="10" spans="1:52" ht="24.75" customHeight="1" x14ac:dyDescent="0.25">
      <c r="A10" s="494" t="s">
        <v>69</v>
      </c>
      <c r="B10" s="494" t="s">
        <v>19</v>
      </c>
      <c r="C10" s="494" t="s">
        <v>1</v>
      </c>
      <c r="D10" s="464" t="s">
        <v>32</v>
      </c>
      <c r="E10" s="464"/>
      <c r="F10" s="464"/>
      <c r="G10" s="464"/>
      <c r="H10" s="464"/>
      <c r="I10" s="464"/>
      <c r="J10" s="464"/>
      <c r="K10" s="519" t="s">
        <v>127</v>
      </c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</row>
    <row r="11" spans="1:52" ht="29.25" customHeight="1" x14ac:dyDescent="0.25">
      <c r="A11" s="494"/>
      <c r="B11" s="494"/>
      <c r="C11" s="494"/>
      <c r="D11" s="464"/>
      <c r="E11" s="464"/>
      <c r="F11" s="464"/>
      <c r="G11" s="464"/>
      <c r="H11" s="464"/>
      <c r="I11" s="464"/>
      <c r="J11" s="464"/>
      <c r="K11" s="489" t="s">
        <v>462</v>
      </c>
      <c r="L11" s="489"/>
      <c r="M11" s="489"/>
      <c r="N11" s="489"/>
      <c r="O11" s="489"/>
      <c r="P11" s="489"/>
      <c r="Q11" s="489"/>
      <c r="R11" s="489" t="s">
        <v>474</v>
      </c>
      <c r="S11" s="489"/>
      <c r="T11" s="489"/>
      <c r="U11" s="489"/>
      <c r="V11" s="489"/>
      <c r="W11" s="489"/>
      <c r="X11" s="489"/>
      <c r="Y11" s="489" t="s">
        <v>475</v>
      </c>
      <c r="Z11" s="489"/>
      <c r="AA11" s="489"/>
      <c r="AB11" s="489"/>
      <c r="AC11" s="489"/>
      <c r="AD11" s="489"/>
      <c r="AE11" s="489"/>
      <c r="AF11" s="489" t="s">
        <v>476</v>
      </c>
      <c r="AG11" s="489"/>
      <c r="AH11" s="489"/>
      <c r="AI11" s="489"/>
      <c r="AJ11" s="489"/>
      <c r="AK11" s="489"/>
      <c r="AL11" s="489"/>
      <c r="AM11" s="489" t="s">
        <v>477</v>
      </c>
      <c r="AN11" s="489"/>
      <c r="AO11" s="489"/>
      <c r="AP11" s="489"/>
      <c r="AQ11" s="489"/>
      <c r="AR11" s="489"/>
      <c r="AS11" s="489"/>
      <c r="AT11" s="490" t="s">
        <v>146</v>
      </c>
      <c r="AU11" s="491"/>
      <c r="AV11" s="491"/>
      <c r="AW11" s="491"/>
      <c r="AX11" s="491"/>
      <c r="AY11" s="491"/>
      <c r="AZ11" s="492"/>
    </row>
    <row r="12" spans="1:52" ht="45" customHeight="1" x14ac:dyDescent="0.25">
      <c r="A12" s="494"/>
      <c r="B12" s="489"/>
      <c r="C12" s="489"/>
      <c r="D12" s="489" t="s">
        <v>11</v>
      </c>
      <c r="E12" s="489"/>
      <c r="F12" s="489"/>
      <c r="G12" s="489"/>
      <c r="H12" s="489"/>
      <c r="I12" s="489"/>
      <c r="J12" s="489"/>
      <c r="K12" s="489" t="s">
        <v>135</v>
      </c>
      <c r="L12" s="489"/>
      <c r="M12" s="489"/>
      <c r="N12" s="489"/>
      <c r="O12" s="489"/>
      <c r="P12" s="489"/>
      <c r="Q12" s="489"/>
      <c r="R12" s="489" t="s">
        <v>135</v>
      </c>
      <c r="S12" s="489"/>
      <c r="T12" s="489"/>
      <c r="U12" s="489"/>
      <c r="V12" s="489"/>
      <c r="W12" s="489"/>
      <c r="X12" s="489"/>
      <c r="Y12" s="489" t="s">
        <v>135</v>
      </c>
      <c r="Z12" s="489"/>
      <c r="AA12" s="489"/>
      <c r="AB12" s="489"/>
      <c r="AC12" s="489"/>
      <c r="AD12" s="489"/>
      <c r="AE12" s="489"/>
      <c r="AF12" s="489" t="s">
        <v>11</v>
      </c>
      <c r="AG12" s="489"/>
      <c r="AH12" s="489"/>
      <c r="AI12" s="489"/>
      <c r="AJ12" s="489"/>
      <c r="AK12" s="489"/>
      <c r="AL12" s="489"/>
      <c r="AM12" s="489" t="s">
        <v>11</v>
      </c>
      <c r="AN12" s="489"/>
      <c r="AO12" s="489"/>
      <c r="AP12" s="489"/>
      <c r="AQ12" s="489"/>
      <c r="AR12" s="489"/>
      <c r="AS12" s="489"/>
      <c r="AT12" s="490" t="s">
        <v>11</v>
      </c>
      <c r="AU12" s="491"/>
      <c r="AV12" s="491"/>
      <c r="AW12" s="491"/>
      <c r="AX12" s="491"/>
      <c r="AY12" s="491"/>
      <c r="AZ12" s="492"/>
    </row>
    <row r="13" spans="1:52" ht="60.75" customHeight="1" x14ac:dyDescent="0.25">
      <c r="A13" s="494"/>
      <c r="B13" s="522"/>
      <c r="C13" s="521"/>
      <c r="D13" s="231" t="s">
        <v>243</v>
      </c>
      <c r="E13" s="231" t="s">
        <v>244</v>
      </c>
      <c r="F13" s="231" t="s">
        <v>245</v>
      </c>
      <c r="G13" s="231" t="s">
        <v>246</v>
      </c>
      <c r="H13" s="231" t="s">
        <v>247</v>
      </c>
      <c r="I13" s="231" t="s">
        <v>248</v>
      </c>
      <c r="J13" s="231" t="s">
        <v>240</v>
      </c>
      <c r="K13" s="231" t="s">
        <v>243</v>
      </c>
      <c r="L13" s="231" t="s">
        <v>244</v>
      </c>
      <c r="M13" s="231" t="s">
        <v>245</v>
      </c>
      <c r="N13" s="231" t="s">
        <v>246</v>
      </c>
      <c r="O13" s="231" t="s">
        <v>247</v>
      </c>
      <c r="P13" s="231" t="s">
        <v>248</v>
      </c>
      <c r="Q13" s="231" t="s">
        <v>240</v>
      </c>
      <c r="R13" s="231" t="s">
        <v>243</v>
      </c>
      <c r="S13" s="231" t="s">
        <v>244</v>
      </c>
      <c r="T13" s="231" t="s">
        <v>245</v>
      </c>
      <c r="U13" s="231" t="s">
        <v>246</v>
      </c>
      <c r="V13" s="231" t="s">
        <v>247</v>
      </c>
      <c r="W13" s="231" t="s">
        <v>248</v>
      </c>
      <c r="X13" s="231" t="s">
        <v>240</v>
      </c>
      <c r="Y13" s="231" t="s">
        <v>243</v>
      </c>
      <c r="Z13" s="231" t="s">
        <v>244</v>
      </c>
      <c r="AA13" s="231" t="s">
        <v>245</v>
      </c>
      <c r="AB13" s="231" t="s">
        <v>246</v>
      </c>
      <c r="AC13" s="231" t="s">
        <v>247</v>
      </c>
      <c r="AD13" s="231" t="s">
        <v>248</v>
      </c>
      <c r="AE13" s="231" t="s">
        <v>240</v>
      </c>
      <c r="AF13" s="231" t="s">
        <v>243</v>
      </c>
      <c r="AG13" s="231" t="s">
        <v>244</v>
      </c>
      <c r="AH13" s="231" t="s">
        <v>245</v>
      </c>
      <c r="AI13" s="231" t="s">
        <v>246</v>
      </c>
      <c r="AJ13" s="231" t="s">
        <v>247</v>
      </c>
      <c r="AK13" s="231" t="s">
        <v>248</v>
      </c>
      <c r="AL13" s="231" t="s">
        <v>240</v>
      </c>
      <c r="AM13" s="231" t="s">
        <v>243</v>
      </c>
      <c r="AN13" s="231" t="s">
        <v>244</v>
      </c>
      <c r="AO13" s="231" t="s">
        <v>245</v>
      </c>
      <c r="AP13" s="231" t="s">
        <v>246</v>
      </c>
      <c r="AQ13" s="231" t="s">
        <v>247</v>
      </c>
      <c r="AR13" s="231" t="s">
        <v>248</v>
      </c>
      <c r="AS13" s="231" t="s">
        <v>240</v>
      </c>
      <c r="AT13" s="198" t="s">
        <v>243</v>
      </c>
      <c r="AU13" s="198" t="s">
        <v>244</v>
      </c>
      <c r="AV13" s="198" t="s">
        <v>245</v>
      </c>
      <c r="AW13" s="198" t="s">
        <v>246</v>
      </c>
      <c r="AX13" s="198" t="s">
        <v>247</v>
      </c>
      <c r="AY13" s="198" t="s">
        <v>248</v>
      </c>
      <c r="AZ13" s="198" t="s">
        <v>240</v>
      </c>
    </row>
    <row r="14" spans="1:52" x14ac:dyDescent="0.25">
      <c r="A14" s="228">
        <v>1</v>
      </c>
      <c r="B14" s="228">
        <v>2</v>
      </c>
      <c r="C14" s="228">
        <v>3</v>
      </c>
      <c r="D14" s="13" t="s">
        <v>42</v>
      </c>
      <c r="E14" s="13" t="s">
        <v>43</v>
      </c>
      <c r="F14" s="13" t="s">
        <v>44</v>
      </c>
      <c r="G14" s="13" t="s">
        <v>45</v>
      </c>
      <c r="H14" s="13" t="s">
        <v>46</v>
      </c>
      <c r="I14" s="13" t="s">
        <v>47</v>
      </c>
      <c r="J14" s="13" t="s">
        <v>73</v>
      </c>
      <c r="K14" s="13" t="s">
        <v>95</v>
      </c>
      <c r="L14" s="13" t="s">
        <v>96</v>
      </c>
      <c r="M14" s="13" t="s">
        <v>97</v>
      </c>
      <c r="N14" s="13" t="s">
        <v>98</v>
      </c>
      <c r="O14" s="13" t="s">
        <v>99</v>
      </c>
      <c r="P14" s="13" t="s">
        <v>100</v>
      </c>
      <c r="Q14" s="13" t="s">
        <v>101</v>
      </c>
      <c r="R14" s="13" t="s">
        <v>102</v>
      </c>
      <c r="S14" s="13" t="s">
        <v>103</v>
      </c>
      <c r="T14" s="13" t="s">
        <v>104</v>
      </c>
      <c r="U14" s="13" t="s">
        <v>105</v>
      </c>
      <c r="V14" s="13" t="s">
        <v>106</v>
      </c>
      <c r="W14" s="13" t="s">
        <v>107</v>
      </c>
      <c r="X14" s="13" t="s">
        <v>108</v>
      </c>
      <c r="Y14" s="13" t="s">
        <v>109</v>
      </c>
      <c r="Z14" s="13" t="s">
        <v>110</v>
      </c>
      <c r="AA14" s="13" t="s">
        <v>111</v>
      </c>
      <c r="AB14" s="13" t="s">
        <v>112</v>
      </c>
      <c r="AC14" s="13" t="s">
        <v>113</v>
      </c>
      <c r="AD14" s="13" t="s">
        <v>114</v>
      </c>
      <c r="AE14" s="13" t="s">
        <v>210</v>
      </c>
      <c r="AF14" s="13" t="s">
        <v>115</v>
      </c>
      <c r="AG14" s="13" t="s">
        <v>116</v>
      </c>
      <c r="AH14" s="13" t="s">
        <v>117</v>
      </c>
      <c r="AI14" s="13" t="s">
        <v>118</v>
      </c>
      <c r="AJ14" s="13" t="s">
        <v>119</v>
      </c>
      <c r="AK14" s="13" t="s">
        <v>120</v>
      </c>
      <c r="AL14" s="13" t="s">
        <v>121</v>
      </c>
      <c r="AM14" s="13" t="s">
        <v>448</v>
      </c>
      <c r="AN14" s="13" t="s">
        <v>449</v>
      </c>
      <c r="AO14" s="13" t="s">
        <v>450</v>
      </c>
      <c r="AP14" s="13" t="s">
        <v>451</v>
      </c>
      <c r="AQ14" s="13" t="s">
        <v>452</v>
      </c>
      <c r="AR14" s="13" t="s">
        <v>453</v>
      </c>
      <c r="AS14" s="13" t="s">
        <v>454</v>
      </c>
      <c r="AT14" s="199" t="s">
        <v>455</v>
      </c>
      <c r="AU14" s="199" t="s">
        <v>456</v>
      </c>
      <c r="AV14" s="199" t="s">
        <v>457</v>
      </c>
      <c r="AW14" s="199" t="s">
        <v>458</v>
      </c>
      <c r="AX14" s="199" t="s">
        <v>459</v>
      </c>
      <c r="AY14" s="199" t="s">
        <v>460</v>
      </c>
      <c r="AZ14" s="199" t="s">
        <v>461</v>
      </c>
    </row>
    <row r="15" spans="1:52" ht="32.25" customHeight="1" x14ac:dyDescent="0.25">
      <c r="A15" s="251" t="s">
        <v>430</v>
      </c>
      <c r="B15" s="289" t="s">
        <v>331</v>
      </c>
      <c r="C15" s="123" t="s">
        <v>332</v>
      </c>
      <c r="D15" s="220" t="s">
        <v>332</v>
      </c>
      <c r="E15" s="384" t="s">
        <v>332</v>
      </c>
      <c r="F15" s="385">
        <f>F17+F19</f>
        <v>24.75</v>
      </c>
      <c r="G15" s="384" t="s">
        <v>332</v>
      </c>
      <c r="H15" s="386" t="s">
        <v>332</v>
      </c>
      <c r="I15" s="386" t="s">
        <v>332</v>
      </c>
      <c r="J15" s="387">
        <f>J21</f>
        <v>4</v>
      </c>
      <c r="K15" s="188" t="s">
        <v>332</v>
      </c>
      <c r="L15" s="188" t="s">
        <v>332</v>
      </c>
      <c r="M15" s="385">
        <f>M17+M19</f>
        <v>2.85</v>
      </c>
      <c r="N15" s="386">
        <v>0</v>
      </c>
      <c r="O15" s="222" t="s">
        <v>332</v>
      </c>
      <c r="P15" s="222" t="s">
        <v>332</v>
      </c>
      <c r="Q15" s="359">
        <v>0</v>
      </c>
      <c r="R15" s="222">
        <v>0</v>
      </c>
      <c r="S15" s="188" t="s">
        <v>332</v>
      </c>
      <c r="T15" s="385">
        <f>T17+T19</f>
        <v>4.8</v>
      </c>
      <c r="U15" s="386" t="s">
        <v>332</v>
      </c>
      <c r="V15" s="386" t="s">
        <v>332</v>
      </c>
      <c r="W15" s="222" t="s">
        <v>332</v>
      </c>
      <c r="X15" s="359" t="s">
        <v>332</v>
      </c>
      <c r="Y15" s="386" t="s">
        <v>332</v>
      </c>
      <c r="Z15" s="386" t="s">
        <v>332</v>
      </c>
      <c r="AA15" s="385">
        <f>AA17+AA19</f>
        <v>5.3</v>
      </c>
      <c r="AB15" s="386" t="s">
        <v>332</v>
      </c>
      <c r="AC15" s="386" t="s">
        <v>332</v>
      </c>
      <c r="AD15" s="222" t="s">
        <v>332</v>
      </c>
      <c r="AE15" s="359">
        <v>3</v>
      </c>
      <c r="AF15" s="386" t="s">
        <v>332</v>
      </c>
      <c r="AG15" s="386" t="s">
        <v>332</v>
      </c>
      <c r="AH15" s="385">
        <f>AH17+AH19</f>
        <v>5.3</v>
      </c>
      <c r="AI15" s="386" t="s">
        <v>332</v>
      </c>
      <c r="AJ15" s="386" t="s">
        <v>332</v>
      </c>
      <c r="AK15" s="222" t="s">
        <v>332</v>
      </c>
      <c r="AL15" s="359" t="s">
        <v>332</v>
      </c>
      <c r="AM15" s="386" t="s">
        <v>332</v>
      </c>
      <c r="AN15" s="386" t="s">
        <v>332</v>
      </c>
      <c r="AO15" s="385">
        <f>AO17+AO19</f>
        <v>6.5</v>
      </c>
      <c r="AP15" s="386" t="s">
        <v>332</v>
      </c>
      <c r="AQ15" s="386" t="s">
        <v>332</v>
      </c>
      <c r="AR15" s="222" t="s">
        <v>332</v>
      </c>
      <c r="AS15" s="388" t="s">
        <v>332</v>
      </c>
      <c r="AT15" s="389" t="s">
        <v>332</v>
      </c>
      <c r="AU15" s="389" t="s">
        <v>332</v>
      </c>
      <c r="AV15" s="385">
        <f>AV17+AV19</f>
        <v>24.75</v>
      </c>
      <c r="AW15" s="389" t="s">
        <v>332</v>
      </c>
      <c r="AX15" s="389" t="s">
        <v>332</v>
      </c>
      <c r="AY15" s="389" t="s">
        <v>332</v>
      </c>
      <c r="AZ15" s="389">
        <f>AZ21</f>
        <v>4</v>
      </c>
    </row>
    <row r="16" spans="1:52" ht="32.25" customHeight="1" x14ac:dyDescent="0.25">
      <c r="A16" s="252" t="s">
        <v>333</v>
      </c>
      <c r="B16" s="137" t="s">
        <v>334</v>
      </c>
      <c r="C16" s="121" t="s">
        <v>332</v>
      </c>
      <c r="D16" s="384" t="s">
        <v>332</v>
      </c>
      <c r="E16" s="384" t="s">
        <v>332</v>
      </c>
      <c r="F16" s="385" t="s">
        <v>332</v>
      </c>
      <c r="G16" s="384" t="s">
        <v>332</v>
      </c>
      <c r="H16" s="386" t="s">
        <v>332</v>
      </c>
      <c r="I16" s="386" t="s">
        <v>332</v>
      </c>
      <c r="J16" s="384" t="s">
        <v>332</v>
      </c>
      <c r="K16" s="188" t="s">
        <v>332</v>
      </c>
      <c r="L16" s="188" t="s">
        <v>332</v>
      </c>
      <c r="M16" s="385" t="s">
        <v>332</v>
      </c>
      <c r="N16" s="220">
        <v>0</v>
      </c>
      <c r="O16" s="222" t="s">
        <v>332</v>
      </c>
      <c r="P16" s="222" t="s">
        <v>332</v>
      </c>
      <c r="Q16" s="359" t="s">
        <v>332</v>
      </c>
      <c r="R16" s="222">
        <v>0</v>
      </c>
      <c r="S16" s="188" t="s">
        <v>332</v>
      </c>
      <c r="T16" s="385" t="s">
        <v>332</v>
      </c>
      <c r="U16" s="220" t="s">
        <v>332</v>
      </c>
      <c r="V16" s="220" t="s">
        <v>332</v>
      </c>
      <c r="W16" s="222" t="s">
        <v>332</v>
      </c>
      <c r="X16" s="359" t="s">
        <v>332</v>
      </c>
      <c r="Y16" s="220" t="s">
        <v>332</v>
      </c>
      <c r="Z16" s="220" t="s">
        <v>332</v>
      </c>
      <c r="AA16" s="385" t="s">
        <v>332</v>
      </c>
      <c r="AB16" s="220" t="s">
        <v>332</v>
      </c>
      <c r="AC16" s="220" t="s">
        <v>332</v>
      </c>
      <c r="AD16" s="222" t="s">
        <v>332</v>
      </c>
      <c r="AE16" s="359" t="s">
        <v>332</v>
      </c>
      <c r="AF16" s="220" t="s">
        <v>332</v>
      </c>
      <c r="AG16" s="220" t="s">
        <v>332</v>
      </c>
      <c r="AH16" s="385" t="s">
        <v>332</v>
      </c>
      <c r="AI16" s="220" t="s">
        <v>332</v>
      </c>
      <c r="AJ16" s="220" t="s">
        <v>332</v>
      </c>
      <c r="AK16" s="222" t="s">
        <v>332</v>
      </c>
      <c r="AL16" s="359" t="s">
        <v>332</v>
      </c>
      <c r="AM16" s="220" t="s">
        <v>332</v>
      </c>
      <c r="AN16" s="220" t="s">
        <v>332</v>
      </c>
      <c r="AO16" s="385" t="s">
        <v>332</v>
      </c>
      <c r="AP16" s="220" t="s">
        <v>332</v>
      </c>
      <c r="AQ16" s="220" t="s">
        <v>332</v>
      </c>
      <c r="AR16" s="222" t="s">
        <v>332</v>
      </c>
      <c r="AS16" s="388" t="s">
        <v>332</v>
      </c>
      <c r="AT16" s="390" t="s">
        <v>332</v>
      </c>
      <c r="AU16" s="390" t="s">
        <v>332</v>
      </c>
      <c r="AV16" s="390" t="s">
        <v>332</v>
      </c>
      <c r="AW16" s="390" t="s">
        <v>332</v>
      </c>
      <c r="AX16" s="390" t="s">
        <v>332</v>
      </c>
      <c r="AY16" s="390" t="s">
        <v>332</v>
      </c>
      <c r="AZ16" s="390" t="s">
        <v>332</v>
      </c>
    </row>
    <row r="17" spans="1:52" ht="32.25" customHeight="1" x14ac:dyDescent="0.25">
      <c r="A17" s="119" t="s">
        <v>335</v>
      </c>
      <c r="B17" s="290" t="s">
        <v>336</v>
      </c>
      <c r="C17" s="121" t="s">
        <v>332</v>
      </c>
      <c r="D17" s="384" t="s">
        <v>332</v>
      </c>
      <c r="E17" s="384" t="s">
        <v>332</v>
      </c>
      <c r="F17" s="385">
        <f>F40</f>
        <v>24.1</v>
      </c>
      <c r="G17" s="384" t="s">
        <v>332</v>
      </c>
      <c r="H17" s="386" t="s">
        <v>332</v>
      </c>
      <c r="I17" s="386" t="s">
        <v>332</v>
      </c>
      <c r="J17" s="384" t="s">
        <v>332</v>
      </c>
      <c r="K17" s="188" t="s">
        <v>332</v>
      </c>
      <c r="L17" s="188" t="s">
        <v>332</v>
      </c>
      <c r="M17" s="385">
        <f>M40</f>
        <v>2.2000000000000002</v>
      </c>
      <c r="N17" s="220">
        <v>0</v>
      </c>
      <c r="O17" s="222" t="s">
        <v>332</v>
      </c>
      <c r="P17" s="222" t="s">
        <v>332</v>
      </c>
      <c r="Q17" s="222">
        <v>0</v>
      </c>
      <c r="R17" s="222">
        <v>0</v>
      </c>
      <c r="S17" s="188" t="s">
        <v>332</v>
      </c>
      <c r="T17" s="385">
        <f>T40</f>
        <v>4.8</v>
      </c>
      <c r="U17" s="220" t="s">
        <v>332</v>
      </c>
      <c r="V17" s="220" t="s">
        <v>332</v>
      </c>
      <c r="W17" s="222" t="s">
        <v>332</v>
      </c>
      <c r="X17" s="359" t="s">
        <v>332</v>
      </c>
      <c r="Y17" s="220" t="s">
        <v>332</v>
      </c>
      <c r="Z17" s="220" t="s">
        <v>332</v>
      </c>
      <c r="AA17" s="385">
        <f>AA40</f>
        <v>5.3</v>
      </c>
      <c r="AB17" s="220" t="s">
        <v>332</v>
      </c>
      <c r="AC17" s="220" t="s">
        <v>332</v>
      </c>
      <c r="AD17" s="222" t="s">
        <v>332</v>
      </c>
      <c r="AE17" s="359" t="s">
        <v>332</v>
      </c>
      <c r="AF17" s="220" t="s">
        <v>332</v>
      </c>
      <c r="AG17" s="220" t="s">
        <v>332</v>
      </c>
      <c r="AH17" s="385">
        <f>AH40</f>
        <v>5.3</v>
      </c>
      <c r="AI17" s="220" t="s">
        <v>332</v>
      </c>
      <c r="AJ17" s="220" t="s">
        <v>332</v>
      </c>
      <c r="AK17" s="222" t="s">
        <v>332</v>
      </c>
      <c r="AL17" s="359" t="s">
        <v>332</v>
      </c>
      <c r="AM17" s="220" t="s">
        <v>332</v>
      </c>
      <c r="AN17" s="220" t="s">
        <v>332</v>
      </c>
      <c r="AO17" s="385">
        <f>AO40</f>
        <v>6.5</v>
      </c>
      <c r="AP17" s="220" t="s">
        <v>332</v>
      </c>
      <c r="AQ17" s="220" t="s">
        <v>332</v>
      </c>
      <c r="AR17" s="222" t="s">
        <v>332</v>
      </c>
      <c r="AS17" s="388" t="s">
        <v>332</v>
      </c>
      <c r="AT17" s="390" t="s">
        <v>332</v>
      </c>
      <c r="AU17" s="390" t="s">
        <v>332</v>
      </c>
      <c r="AV17" s="385">
        <f>AV40</f>
        <v>24.1</v>
      </c>
      <c r="AW17" s="390" t="s">
        <v>332</v>
      </c>
      <c r="AX17" s="390" t="s">
        <v>332</v>
      </c>
      <c r="AY17" s="390" t="s">
        <v>332</v>
      </c>
      <c r="AZ17" s="390" t="s">
        <v>332</v>
      </c>
    </row>
    <row r="18" spans="1:52" ht="32.25" customHeight="1" x14ac:dyDescent="0.25">
      <c r="A18" s="119" t="s">
        <v>337</v>
      </c>
      <c r="B18" s="290" t="s">
        <v>338</v>
      </c>
      <c r="C18" s="121" t="s">
        <v>332</v>
      </c>
      <c r="D18" s="384" t="s">
        <v>332</v>
      </c>
      <c r="E18" s="384" t="s">
        <v>332</v>
      </c>
      <c r="F18" s="385" t="s">
        <v>332</v>
      </c>
      <c r="G18" s="384" t="s">
        <v>332</v>
      </c>
      <c r="H18" s="386" t="s">
        <v>332</v>
      </c>
      <c r="I18" s="386" t="s">
        <v>332</v>
      </c>
      <c r="J18" s="384" t="s">
        <v>332</v>
      </c>
      <c r="K18" s="188" t="s">
        <v>332</v>
      </c>
      <c r="L18" s="188" t="s">
        <v>332</v>
      </c>
      <c r="M18" s="385" t="s">
        <v>332</v>
      </c>
      <c r="N18" s="220">
        <v>0</v>
      </c>
      <c r="O18" s="222" t="s">
        <v>332</v>
      </c>
      <c r="P18" s="222" t="s">
        <v>332</v>
      </c>
      <c r="Q18" s="188" t="s">
        <v>332</v>
      </c>
      <c r="R18" s="222">
        <v>0</v>
      </c>
      <c r="S18" s="188" t="s">
        <v>332</v>
      </c>
      <c r="T18" s="385" t="s">
        <v>332</v>
      </c>
      <c r="U18" s="220" t="s">
        <v>332</v>
      </c>
      <c r="V18" s="220" t="s">
        <v>332</v>
      </c>
      <c r="W18" s="222" t="s">
        <v>332</v>
      </c>
      <c r="X18" s="359" t="s">
        <v>332</v>
      </c>
      <c r="Y18" s="220" t="s">
        <v>332</v>
      </c>
      <c r="Z18" s="220" t="s">
        <v>332</v>
      </c>
      <c r="AA18" s="385" t="s">
        <v>332</v>
      </c>
      <c r="AB18" s="220" t="s">
        <v>332</v>
      </c>
      <c r="AC18" s="220" t="s">
        <v>332</v>
      </c>
      <c r="AD18" s="222" t="s">
        <v>332</v>
      </c>
      <c r="AE18" s="188" t="s">
        <v>332</v>
      </c>
      <c r="AF18" s="220" t="s">
        <v>332</v>
      </c>
      <c r="AG18" s="220" t="s">
        <v>332</v>
      </c>
      <c r="AH18" s="385" t="s">
        <v>332</v>
      </c>
      <c r="AI18" s="220" t="s">
        <v>332</v>
      </c>
      <c r="AJ18" s="220" t="s">
        <v>332</v>
      </c>
      <c r="AK18" s="222" t="s">
        <v>332</v>
      </c>
      <c r="AL18" s="188" t="s">
        <v>332</v>
      </c>
      <c r="AM18" s="220" t="s">
        <v>332</v>
      </c>
      <c r="AN18" s="220" t="s">
        <v>332</v>
      </c>
      <c r="AO18" s="385" t="s">
        <v>332</v>
      </c>
      <c r="AP18" s="220" t="s">
        <v>332</v>
      </c>
      <c r="AQ18" s="220" t="s">
        <v>332</v>
      </c>
      <c r="AR18" s="222" t="s">
        <v>332</v>
      </c>
      <c r="AS18" s="391" t="s">
        <v>332</v>
      </c>
      <c r="AT18" s="390" t="s">
        <v>332</v>
      </c>
      <c r="AU18" s="390" t="s">
        <v>332</v>
      </c>
      <c r="AV18" s="390" t="s">
        <v>332</v>
      </c>
      <c r="AW18" s="390" t="s">
        <v>332</v>
      </c>
      <c r="AX18" s="390" t="s">
        <v>332</v>
      </c>
      <c r="AY18" s="390" t="s">
        <v>332</v>
      </c>
      <c r="AZ18" s="390" t="s">
        <v>332</v>
      </c>
    </row>
    <row r="19" spans="1:52" ht="32.25" customHeight="1" x14ac:dyDescent="0.25">
      <c r="A19" s="119" t="s">
        <v>339</v>
      </c>
      <c r="B19" s="137" t="s">
        <v>340</v>
      </c>
      <c r="C19" s="121" t="s">
        <v>332</v>
      </c>
      <c r="D19" s="384" t="s">
        <v>332</v>
      </c>
      <c r="E19" s="384" t="s">
        <v>332</v>
      </c>
      <c r="F19" s="385">
        <f>F74</f>
        <v>0.65</v>
      </c>
      <c r="G19" s="385" t="str">
        <f t="shared" ref="G19:L19" si="0">G74</f>
        <v>нд</v>
      </c>
      <c r="H19" s="385" t="str">
        <f t="shared" si="0"/>
        <v>нд</v>
      </c>
      <c r="I19" s="385" t="str">
        <f t="shared" si="0"/>
        <v>нд</v>
      </c>
      <c r="J19" s="385" t="str">
        <f t="shared" si="0"/>
        <v>нд</v>
      </c>
      <c r="K19" s="385" t="str">
        <f t="shared" si="0"/>
        <v>нд</v>
      </c>
      <c r="L19" s="385" t="str">
        <f t="shared" si="0"/>
        <v>нд</v>
      </c>
      <c r="M19" s="385">
        <f>M74</f>
        <v>0.65</v>
      </c>
      <c r="N19" s="220">
        <v>0</v>
      </c>
      <c r="O19" s="222" t="s">
        <v>332</v>
      </c>
      <c r="P19" s="222" t="s">
        <v>332</v>
      </c>
      <c r="Q19" s="359" t="s">
        <v>332</v>
      </c>
      <c r="R19" s="222">
        <v>0</v>
      </c>
      <c r="S19" s="188" t="s">
        <v>332</v>
      </c>
      <c r="T19" s="385">
        <f>T74</f>
        <v>0</v>
      </c>
      <c r="U19" s="220" t="s">
        <v>332</v>
      </c>
      <c r="V19" s="220" t="s">
        <v>332</v>
      </c>
      <c r="W19" s="222" t="s">
        <v>332</v>
      </c>
      <c r="X19" s="359" t="s">
        <v>332</v>
      </c>
      <c r="Y19" s="220" t="s">
        <v>332</v>
      </c>
      <c r="Z19" s="220" t="s">
        <v>332</v>
      </c>
      <c r="AA19" s="385">
        <f>AA74</f>
        <v>0</v>
      </c>
      <c r="AB19" s="220" t="s">
        <v>332</v>
      </c>
      <c r="AC19" s="220" t="s">
        <v>332</v>
      </c>
      <c r="AD19" s="222" t="s">
        <v>332</v>
      </c>
      <c r="AE19" s="188" t="s">
        <v>332</v>
      </c>
      <c r="AF19" s="220" t="s">
        <v>332</v>
      </c>
      <c r="AG19" s="220" t="s">
        <v>332</v>
      </c>
      <c r="AH19" s="385">
        <f>AH74</f>
        <v>0</v>
      </c>
      <c r="AI19" s="220" t="s">
        <v>332</v>
      </c>
      <c r="AJ19" s="220" t="s">
        <v>332</v>
      </c>
      <c r="AK19" s="222" t="s">
        <v>332</v>
      </c>
      <c r="AL19" s="188" t="s">
        <v>332</v>
      </c>
      <c r="AM19" s="220" t="s">
        <v>332</v>
      </c>
      <c r="AN19" s="220" t="s">
        <v>332</v>
      </c>
      <c r="AO19" s="385">
        <f>AO74</f>
        <v>0</v>
      </c>
      <c r="AP19" s="220" t="s">
        <v>332</v>
      </c>
      <c r="AQ19" s="220" t="s">
        <v>332</v>
      </c>
      <c r="AR19" s="222" t="s">
        <v>332</v>
      </c>
      <c r="AS19" s="391" t="s">
        <v>332</v>
      </c>
      <c r="AT19" s="390" t="s">
        <v>332</v>
      </c>
      <c r="AU19" s="390" t="s">
        <v>332</v>
      </c>
      <c r="AV19" s="385">
        <f>AV74</f>
        <v>0.65</v>
      </c>
      <c r="AW19" s="390" t="s">
        <v>332</v>
      </c>
      <c r="AX19" s="390" t="s">
        <v>332</v>
      </c>
      <c r="AY19" s="390" t="s">
        <v>332</v>
      </c>
      <c r="AZ19" s="390" t="s">
        <v>332</v>
      </c>
    </row>
    <row r="20" spans="1:52" ht="32.25" customHeight="1" x14ac:dyDescent="0.25">
      <c r="A20" s="119" t="s">
        <v>341</v>
      </c>
      <c r="B20" s="137" t="s">
        <v>342</v>
      </c>
      <c r="C20" s="121" t="s">
        <v>332</v>
      </c>
      <c r="D20" s="384" t="s">
        <v>332</v>
      </c>
      <c r="E20" s="384" t="s">
        <v>332</v>
      </c>
      <c r="F20" s="385" t="s">
        <v>332</v>
      </c>
      <c r="G20" s="384" t="s">
        <v>332</v>
      </c>
      <c r="H20" s="386" t="s">
        <v>332</v>
      </c>
      <c r="I20" s="386" t="s">
        <v>332</v>
      </c>
      <c r="J20" s="384" t="s">
        <v>332</v>
      </c>
      <c r="K20" s="188" t="s">
        <v>332</v>
      </c>
      <c r="L20" s="188" t="s">
        <v>332</v>
      </c>
      <c r="M20" s="385" t="s">
        <v>332</v>
      </c>
      <c r="N20" s="220">
        <v>0</v>
      </c>
      <c r="O20" s="222" t="s">
        <v>332</v>
      </c>
      <c r="P20" s="222" t="s">
        <v>332</v>
      </c>
      <c r="Q20" s="359" t="s">
        <v>332</v>
      </c>
      <c r="R20" s="222">
        <v>0</v>
      </c>
      <c r="S20" s="188" t="s">
        <v>332</v>
      </c>
      <c r="T20" s="385" t="s">
        <v>332</v>
      </c>
      <c r="U20" s="220" t="s">
        <v>332</v>
      </c>
      <c r="V20" s="220" t="s">
        <v>332</v>
      </c>
      <c r="W20" s="222" t="s">
        <v>332</v>
      </c>
      <c r="X20" s="359" t="s">
        <v>332</v>
      </c>
      <c r="Y20" s="220" t="s">
        <v>332</v>
      </c>
      <c r="Z20" s="220" t="s">
        <v>332</v>
      </c>
      <c r="AA20" s="385" t="s">
        <v>332</v>
      </c>
      <c r="AB20" s="220" t="s">
        <v>332</v>
      </c>
      <c r="AC20" s="220" t="s">
        <v>332</v>
      </c>
      <c r="AD20" s="222" t="s">
        <v>332</v>
      </c>
      <c r="AE20" s="188" t="s">
        <v>332</v>
      </c>
      <c r="AF20" s="220" t="s">
        <v>332</v>
      </c>
      <c r="AG20" s="220" t="s">
        <v>332</v>
      </c>
      <c r="AH20" s="385" t="s">
        <v>332</v>
      </c>
      <c r="AI20" s="220" t="s">
        <v>332</v>
      </c>
      <c r="AJ20" s="220" t="s">
        <v>332</v>
      </c>
      <c r="AK20" s="222" t="s">
        <v>332</v>
      </c>
      <c r="AL20" s="188" t="s">
        <v>332</v>
      </c>
      <c r="AM20" s="220" t="s">
        <v>332</v>
      </c>
      <c r="AN20" s="220" t="s">
        <v>332</v>
      </c>
      <c r="AO20" s="385" t="s">
        <v>332</v>
      </c>
      <c r="AP20" s="220" t="s">
        <v>332</v>
      </c>
      <c r="AQ20" s="220" t="s">
        <v>332</v>
      </c>
      <c r="AR20" s="222" t="s">
        <v>332</v>
      </c>
      <c r="AS20" s="391" t="s">
        <v>332</v>
      </c>
      <c r="AT20" s="390" t="s">
        <v>332</v>
      </c>
      <c r="AU20" s="390" t="s">
        <v>332</v>
      </c>
      <c r="AV20" s="390" t="s">
        <v>332</v>
      </c>
      <c r="AW20" s="390" t="s">
        <v>332</v>
      </c>
      <c r="AX20" s="390" t="s">
        <v>332</v>
      </c>
      <c r="AY20" s="390" t="s">
        <v>332</v>
      </c>
      <c r="AZ20" s="390" t="s">
        <v>332</v>
      </c>
    </row>
    <row r="21" spans="1:52" ht="32.25" customHeight="1" x14ac:dyDescent="0.25">
      <c r="A21" s="119" t="s">
        <v>343</v>
      </c>
      <c r="B21" s="137" t="s">
        <v>344</v>
      </c>
      <c r="C21" s="121" t="s">
        <v>332</v>
      </c>
      <c r="D21" s="384" t="s">
        <v>332</v>
      </c>
      <c r="E21" s="384" t="s">
        <v>332</v>
      </c>
      <c r="F21" s="385" t="s">
        <v>332</v>
      </c>
      <c r="G21" s="384" t="s">
        <v>332</v>
      </c>
      <c r="H21" s="386" t="s">
        <v>332</v>
      </c>
      <c r="I21" s="386" t="s">
        <v>332</v>
      </c>
      <c r="J21" s="392">
        <f>J78</f>
        <v>4</v>
      </c>
      <c r="K21" s="188" t="s">
        <v>332</v>
      </c>
      <c r="L21" s="188" t="s">
        <v>332</v>
      </c>
      <c r="M21" s="385" t="s">
        <v>332</v>
      </c>
      <c r="N21" s="220">
        <v>0</v>
      </c>
      <c r="O21" s="222" t="s">
        <v>332</v>
      </c>
      <c r="P21" s="222" t="s">
        <v>332</v>
      </c>
      <c r="Q21" s="189">
        <v>0</v>
      </c>
      <c r="R21" s="222">
        <v>0</v>
      </c>
      <c r="S21" s="188" t="s">
        <v>332</v>
      </c>
      <c r="T21" s="385" t="s">
        <v>332</v>
      </c>
      <c r="U21" s="220" t="s">
        <v>332</v>
      </c>
      <c r="V21" s="220" t="s">
        <v>332</v>
      </c>
      <c r="W21" s="222" t="s">
        <v>332</v>
      </c>
      <c r="X21" s="359" t="s">
        <v>332</v>
      </c>
      <c r="Y21" s="220" t="s">
        <v>332</v>
      </c>
      <c r="Z21" s="220" t="s">
        <v>332</v>
      </c>
      <c r="AA21" s="385" t="s">
        <v>332</v>
      </c>
      <c r="AB21" s="220" t="s">
        <v>332</v>
      </c>
      <c r="AC21" s="220" t="s">
        <v>332</v>
      </c>
      <c r="AD21" s="187" t="s">
        <v>332</v>
      </c>
      <c r="AE21" s="189">
        <v>3</v>
      </c>
      <c r="AF21" s="220" t="s">
        <v>332</v>
      </c>
      <c r="AG21" s="220" t="s">
        <v>332</v>
      </c>
      <c r="AH21" s="385" t="s">
        <v>332</v>
      </c>
      <c r="AI21" s="220" t="s">
        <v>332</v>
      </c>
      <c r="AJ21" s="220" t="s">
        <v>332</v>
      </c>
      <c r="AK21" s="187" t="s">
        <v>332</v>
      </c>
      <c r="AL21" s="189" t="s">
        <v>332</v>
      </c>
      <c r="AM21" s="220" t="s">
        <v>332</v>
      </c>
      <c r="AN21" s="220" t="s">
        <v>332</v>
      </c>
      <c r="AO21" s="385" t="s">
        <v>332</v>
      </c>
      <c r="AP21" s="220" t="s">
        <v>332</v>
      </c>
      <c r="AQ21" s="220" t="s">
        <v>332</v>
      </c>
      <c r="AR21" s="187" t="s">
        <v>332</v>
      </c>
      <c r="AS21" s="190" t="s">
        <v>332</v>
      </c>
      <c r="AT21" s="390" t="s">
        <v>332</v>
      </c>
      <c r="AU21" s="390" t="s">
        <v>332</v>
      </c>
      <c r="AV21" s="390" t="s">
        <v>332</v>
      </c>
      <c r="AW21" s="390" t="s">
        <v>332</v>
      </c>
      <c r="AX21" s="390" t="s">
        <v>332</v>
      </c>
      <c r="AY21" s="390" t="s">
        <v>332</v>
      </c>
      <c r="AZ21" s="390">
        <f>AZ78</f>
        <v>4</v>
      </c>
    </row>
    <row r="22" spans="1:52" ht="32.25" customHeight="1" x14ac:dyDescent="0.25">
      <c r="A22" s="119"/>
      <c r="B22" s="137"/>
      <c r="C22" s="121"/>
      <c r="D22" s="384"/>
      <c r="E22" s="384"/>
      <c r="F22" s="385"/>
      <c r="G22" s="384"/>
      <c r="H22" s="386"/>
      <c r="I22" s="386"/>
      <c r="J22" s="392"/>
      <c r="K22" s="188"/>
      <c r="L22" s="188"/>
      <c r="M22" s="189"/>
      <c r="N22" s="220"/>
      <c r="O22" s="222"/>
      <c r="P22" s="222"/>
      <c r="Q22" s="189"/>
      <c r="R22" s="222"/>
      <c r="S22" s="188"/>
      <c r="T22" s="189"/>
      <c r="U22" s="220"/>
      <c r="V22" s="220"/>
      <c r="W22" s="222"/>
      <c r="X22" s="359"/>
      <c r="Y22" s="220"/>
      <c r="Z22" s="220"/>
      <c r="AA22" s="189"/>
      <c r="AB22" s="220"/>
      <c r="AC22" s="220"/>
      <c r="AD22" s="187"/>
      <c r="AE22" s="189"/>
      <c r="AF22" s="220"/>
      <c r="AG22" s="220"/>
      <c r="AH22" s="189"/>
      <c r="AI22" s="220"/>
      <c r="AJ22" s="220"/>
      <c r="AK22" s="187"/>
      <c r="AL22" s="189"/>
      <c r="AM22" s="220"/>
      <c r="AN22" s="220"/>
      <c r="AO22" s="189"/>
      <c r="AP22" s="220"/>
      <c r="AQ22" s="220"/>
      <c r="AR22" s="187"/>
      <c r="AS22" s="190"/>
      <c r="AT22" s="390"/>
      <c r="AU22" s="390"/>
      <c r="AV22" s="390"/>
      <c r="AW22" s="390"/>
      <c r="AX22" s="390"/>
      <c r="AY22" s="390"/>
      <c r="AZ22" s="390"/>
    </row>
    <row r="23" spans="1:52" ht="32.25" customHeight="1" x14ac:dyDescent="0.25">
      <c r="A23" s="119" t="s">
        <v>431</v>
      </c>
      <c r="B23" s="137" t="s">
        <v>432</v>
      </c>
      <c r="C23" s="121"/>
      <c r="D23" s="384"/>
      <c r="E23" s="384"/>
      <c r="F23" s="385"/>
      <c r="G23" s="384"/>
      <c r="H23" s="386"/>
      <c r="I23" s="386"/>
      <c r="J23" s="392"/>
      <c r="K23" s="188"/>
      <c r="L23" s="188"/>
      <c r="M23" s="189"/>
      <c r="N23" s="220"/>
      <c r="O23" s="222"/>
      <c r="P23" s="222"/>
      <c r="Q23" s="189"/>
      <c r="R23" s="222"/>
      <c r="S23" s="188"/>
      <c r="T23" s="189"/>
      <c r="U23" s="220"/>
      <c r="V23" s="220"/>
      <c r="W23" s="222"/>
      <c r="X23" s="359"/>
      <c r="Y23" s="220"/>
      <c r="Z23" s="220"/>
      <c r="AA23" s="189"/>
      <c r="AB23" s="220"/>
      <c r="AC23" s="220"/>
      <c r="AD23" s="187"/>
      <c r="AE23" s="189"/>
      <c r="AF23" s="220"/>
      <c r="AG23" s="220"/>
      <c r="AH23" s="189"/>
      <c r="AI23" s="220"/>
      <c r="AJ23" s="220"/>
      <c r="AK23" s="187"/>
      <c r="AL23" s="189"/>
      <c r="AM23" s="220"/>
      <c r="AN23" s="220"/>
      <c r="AO23" s="189"/>
      <c r="AP23" s="220"/>
      <c r="AQ23" s="220"/>
      <c r="AR23" s="187"/>
      <c r="AS23" s="190"/>
      <c r="AT23" s="390"/>
      <c r="AU23" s="390"/>
      <c r="AV23" s="390"/>
      <c r="AW23" s="390"/>
      <c r="AX23" s="390"/>
      <c r="AY23" s="390"/>
      <c r="AZ23" s="390"/>
    </row>
    <row r="24" spans="1:52" s="192" customFormat="1" ht="32.25" customHeight="1" x14ac:dyDescent="0.25">
      <c r="A24" s="254" t="s">
        <v>150</v>
      </c>
      <c r="B24" s="255" t="s">
        <v>345</v>
      </c>
      <c r="C24" s="121" t="s">
        <v>332</v>
      </c>
      <c r="D24" s="384" t="s">
        <v>332</v>
      </c>
      <c r="E24" s="384" t="s">
        <v>332</v>
      </c>
      <c r="F24" s="385" t="s">
        <v>332</v>
      </c>
      <c r="G24" s="384" t="s">
        <v>332</v>
      </c>
      <c r="H24" s="386" t="s">
        <v>332</v>
      </c>
      <c r="I24" s="386" t="s">
        <v>332</v>
      </c>
      <c r="J24" s="384" t="s">
        <v>332</v>
      </c>
      <c r="K24" s="188" t="s">
        <v>332</v>
      </c>
      <c r="L24" s="188" t="s">
        <v>332</v>
      </c>
      <c r="M24" s="222" t="s">
        <v>332</v>
      </c>
      <c r="N24" s="220">
        <v>0</v>
      </c>
      <c r="O24" s="222" t="s">
        <v>332</v>
      </c>
      <c r="P24" s="222" t="s">
        <v>332</v>
      </c>
      <c r="Q24" s="188" t="s">
        <v>332</v>
      </c>
      <c r="R24" s="222">
        <v>0</v>
      </c>
      <c r="S24" s="188" t="s">
        <v>332</v>
      </c>
      <c r="T24" s="222" t="s">
        <v>332</v>
      </c>
      <c r="U24" s="220" t="s">
        <v>332</v>
      </c>
      <c r="V24" s="220" t="s">
        <v>332</v>
      </c>
      <c r="W24" s="222" t="s">
        <v>332</v>
      </c>
      <c r="X24" s="359" t="s">
        <v>332</v>
      </c>
      <c r="Y24" s="220" t="s">
        <v>332</v>
      </c>
      <c r="Z24" s="220" t="s">
        <v>332</v>
      </c>
      <c r="AA24" s="222" t="s">
        <v>332</v>
      </c>
      <c r="AB24" s="220" t="s">
        <v>332</v>
      </c>
      <c r="AC24" s="220" t="s">
        <v>332</v>
      </c>
      <c r="AD24" s="222" t="s">
        <v>332</v>
      </c>
      <c r="AE24" s="188" t="s">
        <v>332</v>
      </c>
      <c r="AF24" s="220" t="s">
        <v>332</v>
      </c>
      <c r="AG24" s="220" t="s">
        <v>332</v>
      </c>
      <c r="AH24" s="222" t="s">
        <v>332</v>
      </c>
      <c r="AI24" s="220" t="s">
        <v>332</v>
      </c>
      <c r="AJ24" s="220" t="s">
        <v>332</v>
      </c>
      <c r="AK24" s="222" t="s">
        <v>332</v>
      </c>
      <c r="AL24" s="188" t="s">
        <v>332</v>
      </c>
      <c r="AM24" s="220" t="s">
        <v>332</v>
      </c>
      <c r="AN24" s="220" t="s">
        <v>332</v>
      </c>
      <c r="AO24" s="222" t="s">
        <v>332</v>
      </c>
      <c r="AP24" s="220" t="s">
        <v>332</v>
      </c>
      <c r="AQ24" s="220" t="s">
        <v>332</v>
      </c>
      <c r="AR24" s="222" t="s">
        <v>332</v>
      </c>
      <c r="AS24" s="391" t="s">
        <v>332</v>
      </c>
      <c r="AT24" s="390" t="s">
        <v>332</v>
      </c>
      <c r="AU24" s="390" t="s">
        <v>332</v>
      </c>
      <c r="AV24" s="390" t="s">
        <v>332</v>
      </c>
      <c r="AW24" s="390" t="s">
        <v>332</v>
      </c>
      <c r="AX24" s="390" t="s">
        <v>332</v>
      </c>
      <c r="AY24" s="390" t="s">
        <v>332</v>
      </c>
      <c r="AZ24" s="390" t="s">
        <v>332</v>
      </c>
    </row>
    <row r="25" spans="1:52" s="192" customFormat="1" ht="32.25" customHeight="1" x14ac:dyDescent="0.25">
      <c r="A25" s="254" t="s">
        <v>151</v>
      </c>
      <c r="B25" s="255" t="s">
        <v>346</v>
      </c>
      <c r="C25" s="121" t="s">
        <v>332</v>
      </c>
      <c r="D25" s="384" t="s">
        <v>332</v>
      </c>
      <c r="E25" s="384" t="s">
        <v>332</v>
      </c>
      <c r="F25" s="385" t="s">
        <v>332</v>
      </c>
      <c r="G25" s="384" t="s">
        <v>332</v>
      </c>
      <c r="H25" s="386" t="s">
        <v>332</v>
      </c>
      <c r="I25" s="386" t="s">
        <v>332</v>
      </c>
      <c r="J25" s="384" t="s">
        <v>332</v>
      </c>
      <c r="K25" s="188" t="s">
        <v>332</v>
      </c>
      <c r="L25" s="188" t="s">
        <v>332</v>
      </c>
      <c r="M25" s="222" t="s">
        <v>332</v>
      </c>
      <c r="N25" s="220">
        <v>0</v>
      </c>
      <c r="O25" s="222" t="s">
        <v>332</v>
      </c>
      <c r="P25" s="222" t="s">
        <v>332</v>
      </c>
      <c r="Q25" s="188" t="s">
        <v>332</v>
      </c>
      <c r="R25" s="222">
        <v>0</v>
      </c>
      <c r="S25" s="188" t="s">
        <v>332</v>
      </c>
      <c r="T25" s="222" t="s">
        <v>332</v>
      </c>
      <c r="U25" s="220" t="s">
        <v>332</v>
      </c>
      <c r="V25" s="220" t="s">
        <v>332</v>
      </c>
      <c r="W25" s="222" t="s">
        <v>332</v>
      </c>
      <c r="X25" s="359" t="s">
        <v>332</v>
      </c>
      <c r="Y25" s="220" t="s">
        <v>332</v>
      </c>
      <c r="Z25" s="220" t="s">
        <v>332</v>
      </c>
      <c r="AA25" s="222" t="s">
        <v>332</v>
      </c>
      <c r="AB25" s="220" t="s">
        <v>332</v>
      </c>
      <c r="AC25" s="220" t="s">
        <v>332</v>
      </c>
      <c r="AD25" s="222" t="s">
        <v>332</v>
      </c>
      <c r="AE25" s="188" t="s">
        <v>332</v>
      </c>
      <c r="AF25" s="220" t="s">
        <v>332</v>
      </c>
      <c r="AG25" s="220" t="s">
        <v>332</v>
      </c>
      <c r="AH25" s="222" t="s">
        <v>332</v>
      </c>
      <c r="AI25" s="220" t="s">
        <v>332</v>
      </c>
      <c r="AJ25" s="220" t="s">
        <v>332</v>
      </c>
      <c r="AK25" s="222" t="s">
        <v>332</v>
      </c>
      <c r="AL25" s="188" t="s">
        <v>332</v>
      </c>
      <c r="AM25" s="220" t="s">
        <v>332</v>
      </c>
      <c r="AN25" s="220" t="s">
        <v>332</v>
      </c>
      <c r="AO25" s="222" t="s">
        <v>332</v>
      </c>
      <c r="AP25" s="220" t="s">
        <v>332</v>
      </c>
      <c r="AQ25" s="220" t="s">
        <v>332</v>
      </c>
      <c r="AR25" s="222" t="s">
        <v>332</v>
      </c>
      <c r="AS25" s="391" t="s">
        <v>332</v>
      </c>
      <c r="AT25" s="390" t="s">
        <v>332</v>
      </c>
      <c r="AU25" s="390" t="s">
        <v>332</v>
      </c>
      <c r="AV25" s="390" t="s">
        <v>332</v>
      </c>
      <c r="AW25" s="390" t="s">
        <v>332</v>
      </c>
      <c r="AX25" s="390" t="s">
        <v>332</v>
      </c>
      <c r="AY25" s="390" t="s">
        <v>332</v>
      </c>
      <c r="AZ25" s="390" t="s">
        <v>332</v>
      </c>
    </row>
    <row r="26" spans="1:52" s="192" customFormat="1" ht="32.25" customHeight="1" x14ac:dyDescent="0.25">
      <c r="A26" s="168" t="s">
        <v>166</v>
      </c>
      <c r="B26" s="255" t="s">
        <v>347</v>
      </c>
      <c r="C26" s="121" t="s">
        <v>332</v>
      </c>
      <c r="D26" s="384" t="s">
        <v>332</v>
      </c>
      <c r="E26" s="384" t="s">
        <v>332</v>
      </c>
      <c r="F26" s="385" t="s">
        <v>332</v>
      </c>
      <c r="G26" s="386" t="s">
        <v>332</v>
      </c>
      <c r="H26" s="386" t="s">
        <v>332</v>
      </c>
      <c r="I26" s="386" t="s">
        <v>332</v>
      </c>
      <c r="J26" s="386" t="s">
        <v>332</v>
      </c>
      <c r="K26" s="188" t="s">
        <v>332</v>
      </c>
      <c r="L26" s="188" t="s">
        <v>332</v>
      </c>
      <c r="M26" s="222" t="s">
        <v>332</v>
      </c>
      <c r="N26" s="220">
        <v>0</v>
      </c>
      <c r="O26" s="222" t="s">
        <v>332</v>
      </c>
      <c r="P26" s="222" t="s">
        <v>332</v>
      </c>
      <c r="Q26" s="188" t="s">
        <v>332</v>
      </c>
      <c r="R26" s="222">
        <v>0</v>
      </c>
      <c r="S26" s="188" t="s">
        <v>332</v>
      </c>
      <c r="T26" s="222" t="s">
        <v>332</v>
      </c>
      <c r="U26" s="220" t="s">
        <v>332</v>
      </c>
      <c r="V26" s="220" t="s">
        <v>332</v>
      </c>
      <c r="W26" s="222" t="s">
        <v>332</v>
      </c>
      <c r="X26" s="359" t="s">
        <v>332</v>
      </c>
      <c r="Y26" s="220" t="s">
        <v>332</v>
      </c>
      <c r="Z26" s="220" t="s">
        <v>332</v>
      </c>
      <c r="AA26" s="222" t="s">
        <v>332</v>
      </c>
      <c r="AB26" s="220" t="s">
        <v>332</v>
      </c>
      <c r="AC26" s="220" t="s">
        <v>332</v>
      </c>
      <c r="AD26" s="222" t="s">
        <v>332</v>
      </c>
      <c r="AE26" s="188" t="s">
        <v>332</v>
      </c>
      <c r="AF26" s="220" t="s">
        <v>332</v>
      </c>
      <c r="AG26" s="220" t="s">
        <v>332</v>
      </c>
      <c r="AH26" s="222" t="s">
        <v>332</v>
      </c>
      <c r="AI26" s="220" t="s">
        <v>332</v>
      </c>
      <c r="AJ26" s="220" t="s">
        <v>332</v>
      </c>
      <c r="AK26" s="222" t="s">
        <v>332</v>
      </c>
      <c r="AL26" s="188" t="s">
        <v>332</v>
      </c>
      <c r="AM26" s="220" t="s">
        <v>332</v>
      </c>
      <c r="AN26" s="220" t="s">
        <v>332</v>
      </c>
      <c r="AO26" s="222" t="s">
        <v>332</v>
      </c>
      <c r="AP26" s="220" t="s">
        <v>332</v>
      </c>
      <c r="AQ26" s="220" t="s">
        <v>332</v>
      </c>
      <c r="AR26" s="222" t="s">
        <v>332</v>
      </c>
      <c r="AS26" s="391" t="s">
        <v>332</v>
      </c>
      <c r="AT26" s="390" t="s">
        <v>332</v>
      </c>
      <c r="AU26" s="390" t="s">
        <v>332</v>
      </c>
      <c r="AV26" s="390" t="s">
        <v>332</v>
      </c>
      <c r="AW26" s="390" t="s">
        <v>332</v>
      </c>
      <c r="AX26" s="390" t="s">
        <v>332</v>
      </c>
      <c r="AY26" s="390" t="s">
        <v>332</v>
      </c>
      <c r="AZ26" s="390" t="s">
        <v>332</v>
      </c>
    </row>
    <row r="27" spans="1:52" s="192" customFormat="1" ht="32.25" customHeight="1" x14ac:dyDescent="0.25">
      <c r="A27" s="259" t="s">
        <v>167</v>
      </c>
      <c r="B27" s="260" t="s">
        <v>348</v>
      </c>
      <c r="C27" s="163" t="s">
        <v>332</v>
      </c>
      <c r="D27" s="384" t="s">
        <v>332</v>
      </c>
      <c r="E27" s="384" t="s">
        <v>332</v>
      </c>
      <c r="F27" s="385" t="s">
        <v>332</v>
      </c>
      <c r="G27" s="386" t="s">
        <v>332</v>
      </c>
      <c r="H27" s="386" t="s">
        <v>332</v>
      </c>
      <c r="I27" s="386" t="s">
        <v>332</v>
      </c>
      <c r="J27" s="386" t="s">
        <v>332</v>
      </c>
      <c r="K27" s="188" t="s">
        <v>332</v>
      </c>
      <c r="L27" s="188" t="s">
        <v>332</v>
      </c>
      <c r="M27" s="222" t="s">
        <v>332</v>
      </c>
      <c r="N27" s="220">
        <v>0</v>
      </c>
      <c r="O27" s="222" t="s">
        <v>332</v>
      </c>
      <c r="P27" s="222" t="s">
        <v>332</v>
      </c>
      <c r="Q27" s="188" t="s">
        <v>332</v>
      </c>
      <c r="R27" s="222">
        <v>0</v>
      </c>
      <c r="S27" s="188" t="s">
        <v>332</v>
      </c>
      <c r="T27" s="222" t="s">
        <v>332</v>
      </c>
      <c r="U27" s="220" t="s">
        <v>332</v>
      </c>
      <c r="V27" s="220" t="s">
        <v>332</v>
      </c>
      <c r="W27" s="222" t="s">
        <v>332</v>
      </c>
      <c r="X27" s="359" t="s">
        <v>332</v>
      </c>
      <c r="Y27" s="220" t="s">
        <v>332</v>
      </c>
      <c r="Z27" s="220" t="s">
        <v>332</v>
      </c>
      <c r="AA27" s="222" t="s">
        <v>332</v>
      </c>
      <c r="AB27" s="220" t="s">
        <v>332</v>
      </c>
      <c r="AC27" s="220" t="s">
        <v>332</v>
      </c>
      <c r="AD27" s="222" t="s">
        <v>332</v>
      </c>
      <c r="AE27" s="188" t="s">
        <v>332</v>
      </c>
      <c r="AF27" s="220" t="s">
        <v>332</v>
      </c>
      <c r="AG27" s="220" t="s">
        <v>332</v>
      </c>
      <c r="AH27" s="222" t="s">
        <v>332</v>
      </c>
      <c r="AI27" s="220" t="s">
        <v>332</v>
      </c>
      <c r="AJ27" s="220" t="s">
        <v>332</v>
      </c>
      <c r="AK27" s="222" t="s">
        <v>332</v>
      </c>
      <c r="AL27" s="188" t="s">
        <v>332</v>
      </c>
      <c r="AM27" s="220" t="s">
        <v>332</v>
      </c>
      <c r="AN27" s="220" t="s">
        <v>332</v>
      </c>
      <c r="AO27" s="222" t="s">
        <v>332</v>
      </c>
      <c r="AP27" s="220" t="s">
        <v>332</v>
      </c>
      <c r="AQ27" s="220" t="s">
        <v>332</v>
      </c>
      <c r="AR27" s="222" t="s">
        <v>332</v>
      </c>
      <c r="AS27" s="391" t="s">
        <v>332</v>
      </c>
      <c r="AT27" s="390" t="s">
        <v>332</v>
      </c>
      <c r="AU27" s="390" t="s">
        <v>332</v>
      </c>
      <c r="AV27" s="390" t="s">
        <v>332</v>
      </c>
      <c r="AW27" s="390" t="s">
        <v>332</v>
      </c>
      <c r="AX27" s="390" t="s">
        <v>332</v>
      </c>
      <c r="AY27" s="390" t="s">
        <v>332</v>
      </c>
      <c r="AZ27" s="390" t="s">
        <v>332</v>
      </c>
    </row>
    <row r="28" spans="1:52" s="192" customFormat="1" ht="32.25" customHeight="1" x14ac:dyDescent="0.25">
      <c r="A28" s="259" t="s">
        <v>349</v>
      </c>
      <c r="B28" s="260" t="s">
        <v>350</v>
      </c>
      <c r="C28" s="163" t="s">
        <v>332</v>
      </c>
      <c r="D28" s="384" t="s">
        <v>332</v>
      </c>
      <c r="E28" s="384" t="s">
        <v>332</v>
      </c>
      <c r="F28" s="385" t="s">
        <v>332</v>
      </c>
      <c r="G28" s="386" t="s">
        <v>332</v>
      </c>
      <c r="H28" s="386" t="s">
        <v>332</v>
      </c>
      <c r="I28" s="386" t="s">
        <v>332</v>
      </c>
      <c r="J28" s="386" t="s">
        <v>332</v>
      </c>
      <c r="K28" s="188" t="s">
        <v>332</v>
      </c>
      <c r="L28" s="188" t="s">
        <v>332</v>
      </c>
      <c r="M28" s="222" t="s">
        <v>332</v>
      </c>
      <c r="N28" s="220">
        <v>0</v>
      </c>
      <c r="O28" s="222" t="s">
        <v>332</v>
      </c>
      <c r="P28" s="222" t="s">
        <v>332</v>
      </c>
      <c r="Q28" s="188" t="s">
        <v>332</v>
      </c>
      <c r="R28" s="222">
        <v>0</v>
      </c>
      <c r="S28" s="188" t="s">
        <v>332</v>
      </c>
      <c r="T28" s="222" t="s">
        <v>332</v>
      </c>
      <c r="U28" s="220" t="s">
        <v>332</v>
      </c>
      <c r="V28" s="220" t="s">
        <v>332</v>
      </c>
      <c r="W28" s="222" t="s">
        <v>332</v>
      </c>
      <c r="X28" s="359" t="s">
        <v>332</v>
      </c>
      <c r="Y28" s="220" t="s">
        <v>332</v>
      </c>
      <c r="Z28" s="220" t="s">
        <v>332</v>
      </c>
      <c r="AA28" s="222" t="s">
        <v>332</v>
      </c>
      <c r="AB28" s="220" t="s">
        <v>332</v>
      </c>
      <c r="AC28" s="220" t="s">
        <v>332</v>
      </c>
      <c r="AD28" s="222" t="s">
        <v>332</v>
      </c>
      <c r="AE28" s="188" t="s">
        <v>332</v>
      </c>
      <c r="AF28" s="220" t="s">
        <v>332</v>
      </c>
      <c r="AG28" s="220" t="s">
        <v>332</v>
      </c>
      <c r="AH28" s="222" t="s">
        <v>332</v>
      </c>
      <c r="AI28" s="220" t="s">
        <v>332</v>
      </c>
      <c r="AJ28" s="220" t="s">
        <v>332</v>
      </c>
      <c r="AK28" s="222" t="s">
        <v>332</v>
      </c>
      <c r="AL28" s="188" t="s">
        <v>332</v>
      </c>
      <c r="AM28" s="220" t="s">
        <v>332</v>
      </c>
      <c r="AN28" s="220" t="s">
        <v>332</v>
      </c>
      <c r="AO28" s="222" t="s">
        <v>332</v>
      </c>
      <c r="AP28" s="220" t="s">
        <v>332</v>
      </c>
      <c r="AQ28" s="220" t="s">
        <v>332</v>
      </c>
      <c r="AR28" s="222" t="s">
        <v>332</v>
      </c>
      <c r="AS28" s="391" t="s">
        <v>332</v>
      </c>
      <c r="AT28" s="390" t="s">
        <v>332</v>
      </c>
      <c r="AU28" s="390" t="s">
        <v>332</v>
      </c>
      <c r="AV28" s="390" t="s">
        <v>332</v>
      </c>
      <c r="AW28" s="390" t="s">
        <v>332</v>
      </c>
      <c r="AX28" s="390" t="s">
        <v>332</v>
      </c>
      <c r="AY28" s="390" t="s">
        <v>332</v>
      </c>
      <c r="AZ28" s="390" t="s">
        <v>332</v>
      </c>
    </row>
    <row r="29" spans="1:52" s="192" customFormat="1" ht="32.25" customHeight="1" x14ac:dyDescent="0.25">
      <c r="A29" s="261" t="s">
        <v>152</v>
      </c>
      <c r="B29" s="262" t="s">
        <v>351</v>
      </c>
      <c r="C29" s="121" t="s">
        <v>332</v>
      </c>
      <c r="D29" s="384" t="s">
        <v>332</v>
      </c>
      <c r="E29" s="384" t="s">
        <v>332</v>
      </c>
      <c r="F29" s="385" t="s">
        <v>332</v>
      </c>
      <c r="G29" s="386" t="s">
        <v>332</v>
      </c>
      <c r="H29" s="386" t="s">
        <v>332</v>
      </c>
      <c r="I29" s="386" t="s">
        <v>332</v>
      </c>
      <c r="J29" s="386" t="s">
        <v>332</v>
      </c>
      <c r="K29" s="188" t="s">
        <v>332</v>
      </c>
      <c r="L29" s="188" t="s">
        <v>332</v>
      </c>
      <c r="M29" s="222" t="s">
        <v>332</v>
      </c>
      <c r="N29" s="220">
        <v>0</v>
      </c>
      <c r="O29" s="222" t="s">
        <v>332</v>
      </c>
      <c r="P29" s="222" t="s">
        <v>332</v>
      </c>
      <c r="Q29" s="188" t="s">
        <v>332</v>
      </c>
      <c r="R29" s="222">
        <v>0</v>
      </c>
      <c r="S29" s="188" t="s">
        <v>332</v>
      </c>
      <c r="T29" s="222" t="s">
        <v>332</v>
      </c>
      <c r="U29" s="220" t="s">
        <v>332</v>
      </c>
      <c r="V29" s="220" t="s">
        <v>332</v>
      </c>
      <c r="W29" s="222" t="s">
        <v>332</v>
      </c>
      <c r="X29" s="359" t="s">
        <v>332</v>
      </c>
      <c r="Y29" s="220" t="s">
        <v>332</v>
      </c>
      <c r="Z29" s="220" t="s">
        <v>332</v>
      </c>
      <c r="AA29" s="222" t="s">
        <v>332</v>
      </c>
      <c r="AB29" s="220" t="s">
        <v>332</v>
      </c>
      <c r="AC29" s="220" t="s">
        <v>332</v>
      </c>
      <c r="AD29" s="222" t="s">
        <v>332</v>
      </c>
      <c r="AE29" s="188" t="s">
        <v>332</v>
      </c>
      <c r="AF29" s="220" t="s">
        <v>332</v>
      </c>
      <c r="AG29" s="220" t="s">
        <v>332</v>
      </c>
      <c r="AH29" s="222" t="s">
        <v>332</v>
      </c>
      <c r="AI29" s="220" t="s">
        <v>332</v>
      </c>
      <c r="AJ29" s="220" t="s">
        <v>332</v>
      </c>
      <c r="AK29" s="222" t="s">
        <v>332</v>
      </c>
      <c r="AL29" s="188" t="s">
        <v>332</v>
      </c>
      <c r="AM29" s="220" t="s">
        <v>332</v>
      </c>
      <c r="AN29" s="220" t="s">
        <v>332</v>
      </c>
      <c r="AO29" s="222" t="s">
        <v>332</v>
      </c>
      <c r="AP29" s="220" t="s">
        <v>332</v>
      </c>
      <c r="AQ29" s="220" t="s">
        <v>332</v>
      </c>
      <c r="AR29" s="222" t="s">
        <v>332</v>
      </c>
      <c r="AS29" s="391" t="s">
        <v>332</v>
      </c>
      <c r="AT29" s="390" t="s">
        <v>332</v>
      </c>
      <c r="AU29" s="390" t="s">
        <v>332</v>
      </c>
      <c r="AV29" s="390" t="s">
        <v>332</v>
      </c>
      <c r="AW29" s="390" t="s">
        <v>332</v>
      </c>
      <c r="AX29" s="390" t="s">
        <v>332</v>
      </c>
      <c r="AY29" s="390" t="s">
        <v>332</v>
      </c>
      <c r="AZ29" s="390" t="s">
        <v>332</v>
      </c>
    </row>
    <row r="30" spans="1:52" s="192" customFormat="1" ht="46.5" customHeight="1" x14ac:dyDescent="0.25">
      <c r="A30" s="259" t="s">
        <v>352</v>
      </c>
      <c r="B30" s="260" t="s">
        <v>353</v>
      </c>
      <c r="C30" s="163" t="s">
        <v>332</v>
      </c>
      <c r="D30" s="384" t="s">
        <v>332</v>
      </c>
      <c r="E30" s="384" t="s">
        <v>332</v>
      </c>
      <c r="F30" s="385" t="s">
        <v>332</v>
      </c>
      <c r="G30" s="386" t="s">
        <v>332</v>
      </c>
      <c r="H30" s="386" t="s">
        <v>332</v>
      </c>
      <c r="I30" s="386" t="s">
        <v>332</v>
      </c>
      <c r="J30" s="386" t="s">
        <v>332</v>
      </c>
      <c r="K30" s="188" t="s">
        <v>332</v>
      </c>
      <c r="L30" s="188" t="s">
        <v>332</v>
      </c>
      <c r="M30" s="222" t="s">
        <v>332</v>
      </c>
      <c r="N30" s="220">
        <v>0</v>
      </c>
      <c r="O30" s="222" t="s">
        <v>332</v>
      </c>
      <c r="P30" s="222" t="s">
        <v>332</v>
      </c>
      <c r="Q30" s="188" t="s">
        <v>332</v>
      </c>
      <c r="R30" s="222">
        <v>0</v>
      </c>
      <c r="S30" s="188" t="s">
        <v>332</v>
      </c>
      <c r="T30" s="222" t="s">
        <v>332</v>
      </c>
      <c r="U30" s="220" t="s">
        <v>332</v>
      </c>
      <c r="V30" s="220" t="s">
        <v>332</v>
      </c>
      <c r="W30" s="222" t="s">
        <v>332</v>
      </c>
      <c r="X30" s="359" t="s">
        <v>332</v>
      </c>
      <c r="Y30" s="220" t="s">
        <v>332</v>
      </c>
      <c r="Z30" s="220" t="s">
        <v>332</v>
      </c>
      <c r="AA30" s="222" t="s">
        <v>332</v>
      </c>
      <c r="AB30" s="220" t="s">
        <v>332</v>
      </c>
      <c r="AC30" s="220" t="s">
        <v>332</v>
      </c>
      <c r="AD30" s="222" t="s">
        <v>332</v>
      </c>
      <c r="AE30" s="188" t="s">
        <v>332</v>
      </c>
      <c r="AF30" s="220" t="s">
        <v>332</v>
      </c>
      <c r="AG30" s="220" t="s">
        <v>332</v>
      </c>
      <c r="AH30" s="222" t="s">
        <v>332</v>
      </c>
      <c r="AI30" s="220" t="s">
        <v>332</v>
      </c>
      <c r="AJ30" s="220" t="s">
        <v>332</v>
      </c>
      <c r="AK30" s="222" t="s">
        <v>332</v>
      </c>
      <c r="AL30" s="188" t="s">
        <v>332</v>
      </c>
      <c r="AM30" s="220" t="s">
        <v>332</v>
      </c>
      <c r="AN30" s="220" t="s">
        <v>332</v>
      </c>
      <c r="AO30" s="222" t="s">
        <v>332</v>
      </c>
      <c r="AP30" s="220" t="s">
        <v>332</v>
      </c>
      <c r="AQ30" s="220" t="s">
        <v>332</v>
      </c>
      <c r="AR30" s="222" t="s">
        <v>332</v>
      </c>
      <c r="AS30" s="391" t="s">
        <v>332</v>
      </c>
      <c r="AT30" s="390" t="s">
        <v>332</v>
      </c>
      <c r="AU30" s="390" t="s">
        <v>332</v>
      </c>
      <c r="AV30" s="390" t="s">
        <v>332</v>
      </c>
      <c r="AW30" s="390" t="s">
        <v>332</v>
      </c>
      <c r="AX30" s="390" t="s">
        <v>332</v>
      </c>
      <c r="AY30" s="390" t="s">
        <v>332</v>
      </c>
      <c r="AZ30" s="390" t="s">
        <v>332</v>
      </c>
    </row>
    <row r="31" spans="1:52" s="192" customFormat="1" ht="32.25" customHeight="1" x14ac:dyDescent="0.25">
      <c r="A31" s="259" t="s">
        <v>354</v>
      </c>
      <c r="B31" s="260" t="s">
        <v>355</v>
      </c>
      <c r="C31" s="163" t="s">
        <v>332</v>
      </c>
      <c r="D31" s="384" t="s">
        <v>332</v>
      </c>
      <c r="E31" s="384" t="s">
        <v>332</v>
      </c>
      <c r="F31" s="385" t="s">
        <v>332</v>
      </c>
      <c r="G31" s="386" t="s">
        <v>332</v>
      </c>
      <c r="H31" s="386" t="s">
        <v>332</v>
      </c>
      <c r="I31" s="386" t="s">
        <v>332</v>
      </c>
      <c r="J31" s="386" t="s">
        <v>332</v>
      </c>
      <c r="K31" s="188" t="s">
        <v>332</v>
      </c>
      <c r="L31" s="188" t="s">
        <v>332</v>
      </c>
      <c r="M31" s="222" t="s">
        <v>332</v>
      </c>
      <c r="N31" s="220">
        <v>0</v>
      </c>
      <c r="O31" s="222" t="s">
        <v>332</v>
      </c>
      <c r="P31" s="222" t="s">
        <v>332</v>
      </c>
      <c r="Q31" s="188" t="s">
        <v>332</v>
      </c>
      <c r="R31" s="222">
        <v>0</v>
      </c>
      <c r="S31" s="188" t="s">
        <v>332</v>
      </c>
      <c r="T31" s="222" t="s">
        <v>332</v>
      </c>
      <c r="U31" s="220" t="s">
        <v>332</v>
      </c>
      <c r="V31" s="220" t="s">
        <v>332</v>
      </c>
      <c r="W31" s="222" t="s">
        <v>332</v>
      </c>
      <c r="X31" s="359" t="s">
        <v>332</v>
      </c>
      <c r="Y31" s="220" t="s">
        <v>332</v>
      </c>
      <c r="Z31" s="220" t="s">
        <v>332</v>
      </c>
      <c r="AA31" s="222" t="s">
        <v>332</v>
      </c>
      <c r="AB31" s="220" t="s">
        <v>332</v>
      </c>
      <c r="AC31" s="220" t="s">
        <v>332</v>
      </c>
      <c r="AD31" s="222" t="s">
        <v>332</v>
      </c>
      <c r="AE31" s="188" t="s">
        <v>332</v>
      </c>
      <c r="AF31" s="220" t="s">
        <v>332</v>
      </c>
      <c r="AG31" s="220" t="s">
        <v>332</v>
      </c>
      <c r="AH31" s="222" t="s">
        <v>332</v>
      </c>
      <c r="AI31" s="220" t="s">
        <v>332</v>
      </c>
      <c r="AJ31" s="220" t="s">
        <v>332</v>
      </c>
      <c r="AK31" s="222" t="s">
        <v>332</v>
      </c>
      <c r="AL31" s="188" t="s">
        <v>332</v>
      </c>
      <c r="AM31" s="220" t="s">
        <v>332</v>
      </c>
      <c r="AN31" s="220" t="s">
        <v>332</v>
      </c>
      <c r="AO31" s="222" t="s">
        <v>332</v>
      </c>
      <c r="AP31" s="220" t="s">
        <v>332</v>
      </c>
      <c r="AQ31" s="220" t="s">
        <v>332</v>
      </c>
      <c r="AR31" s="222" t="s">
        <v>332</v>
      </c>
      <c r="AS31" s="391" t="s">
        <v>332</v>
      </c>
      <c r="AT31" s="390" t="s">
        <v>332</v>
      </c>
      <c r="AU31" s="390" t="s">
        <v>332</v>
      </c>
      <c r="AV31" s="390" t="s">
        <v>332</v>
      </c>
      <c r="AW31" s="390" t="s">
        <v>332</v>
      </c>
      <c r="AX31" s="390" t="s">
        <v>332</v>
      </c>
      <c r="AY31" s="390" t="s">
        <v>332</v>
      </c>
      <c r="AZ31" s="390" t="s">
        <v>332</v>
      </c>
    </row>
    <row r="32" spans="1:52" s="192" customFormat="1" ht="32.25" customHeight="1" x14ac:dyDescent="0.25">
      <c r="A32" s="261" t="s">
        <v>153</v>
      </c>
      <c r="B32" s="262" t="s">
        <v>356</v>
      </c>
      <c r="C32" s="121" t="s">
        <v>332</v>
      </c>
      <c r="D32" s="384" t="s">
        <v>332</v>
      </c>
      <c r="E32" s="384" t="s">
        <v>332</v>
      </c>
      <c r="F32" s="385" t="s">
        <v>332</v>
      </c>
      <c r="G32" s="386" t="s">
        <v>332</v>
      </c>
      <c r="H32" s="386" t="s">
        <v>332</v>
      </c>
      <c r="I32" s="386" t="s">
        <v>332</v>
      </c>
      <c r="J32" s="386" t="s">
        <v>332</v>
      </c>
      <c r="K32" s="188" t="s">
        <v>332</v>
      </c>
      <c r="L32" s="188" t="s">
        <v>332</v>
      </c>
      <c r="M32" s="222" t="s">
        <v>332</v>
      </c>
      <c r="N32" s="220">
        <v>0</v>
      </c>
      <c r="O32" s="222" t="s">
        <v>332</v>
      </c>
      <c r="P32" s="222" t="s">
        <v>332</v>
      </c>
      <c r="Q32" s="188" t="s">
        <v>332</v>
      </c>
      <c r="R32" s="222">
        <v>0</v>
      </c>
      <c r="S32" s="188" t="s">
        <v>332</v>
      </c>
      <c r="T32" s="222" t="s">
        <v>332</v>
      </c>
      <c r="U32" s="220" t="s">
        <v>332</v>
      </c>
      <c r="V32" s="220" t="s">
        <v>332</v>
      </c>
      <c r="W32" s="222" t="s">
        <v>332</v>
      </c>
      <c r="X32" s="359" t="s">
        <v>332</v>
      </c>
      <c r="Y32" s="220" t="s">
        <v>332</v>
      </c>
      <c r="Z32" s="220" t="s">
        <v>332</v>
      </c>
      <c r="AA32" s="222" t="s">
        <v>332</v>
      </c>
      <c r="AB32" s="220" t="s">
        <v>332</v>
      </c>
      <c r="AC32" s="220" t="s">
        <v>332</v>
      </c>
      <c r="AD32" s="222" t="s">
        <v>332</v>
      </c>
      <c r="AE32" s="188" t="s">
        <v>332</v>
      </c>
      <c r="AF32" s="220" t="s">
        <v>332</v>
      </c>
      <c r="AG32" s="220" t="s">
        <v>332</v>
      </c>
      <c r="AH32" s="222" t="s">
        <v>332</v>
      </c>
      <c r="AI32" s="220" t="s">
        <v>332</v>
      </c>
      <c r="AJ32" s="220" t="s">
        <v>332</v>
      </c>
      <c r="AK32" s="222" t="s">
        <v>332</v>
      </c>
      <c r="AL32" s="188" t="s">
        <v>332</v>
      </c>
      <c r="AM32" s="220" t="s">
        <v>332</v>
      </c>
      <c r="AN32" s="220" t="s">
        <v>332</v>
      </c>
      <c r="AO32" s="222" t="s">
        <v>332</v>
      </c>
      <c r="AP32" s="220" t="s">
        <v>332</v>
      </c>
      <c r="AQ32" s="220" t="s">
        <v>332</v>
      </c>
      <c r="AR32" s="222" t="s">
        <v>332</v>
      </c>
      <c r="AS32" s="391" t="s">
        <v>332</v>
      </c>
      <c r="AT32" s="390" t="s">
        <v>332</v>
      </c>
      <c r="AU32" s="390" t="s">
        <v>332</v>
      </c>
      <c r="AV32" s="390" t="s">
        <v>332</v>
      </c>
      <c r="AW32" s="390" t="s">
        <v>332</v>
      </c>
      <c r="AX32" s="390" t="s">
        <v>332</v>
      </c>
      <c r="AY32" s="390" t="s">
        <v>332</v>
      </c>
      <c r="AZ32" s="390" t="s">
        <v>332</v>
      </c>
    </row>
    <row r="33" spans="1:52" s="192" customFormat="1" ht="32.25" customHeight="1" x14ac:dyDescent="0.25">
      <c r="A33" s="259" t="s">
        <v>168</v>
      </c>
      <c r="B33" s="260" t="s">
        <v>357</v>
      </c>
      <c r="C33" s="163" t="s">
        <v>332</v>
      </c>
      <c r="D33" s="384" t="s">
        <v>332</v>
      </c>
      <c r="E33" s="384" t="s">
        <v>332</v>
      </c>
      <c r="F33" s="385" t="s">
        <v>332</v>
      </c>
      <c r="G33" s="386" t="s">
        <v>332</v>
      </c>
      <c r="H33" s="386" t="s">
        <v>332</v>
      </c>
      <c r="I33" s="386" t="s">
        <v>332</v>
      </c>
      <c r="J33" s="386" t="s">
        <v>332</v>
      </c>
      <c r="K33" s="188" t="s">
        <v>332</v>
      </c>
      <c r="L33" s="188" t="s">
        <v>332</v>
      </c>
      <c r="M33" s="222" t="s">
        <v>332</v>
      </c>
      <c r="N33" s="220">
        <v>0</v>
      </c>
      <c r="O33" s="222" t="s">
        <v>332</v>
      </c>
      <c r="P33" s="222" t="s">
        <v>332</v>
      </c>
      <c r="Q33" s="188" t="s">
        <v>332</v>
      </c>
      <c r="R33" s="222">
        <v>0</v>
      </c>
      <c r="S33" s="188" t="s">
        <v>332</v>
      </c>
      <c r="T33" s="222" t="s">
        <v>332</v>
      </c>
      <c r="U33" s="220" t="s">
        <v>332</v>
      </c>
      <c r="V33" s="220" t="s">
        <v>332</v>
      </c>
      <c r="W33" s="222" t="s">
        <v>332</v>
      </c>
      <c r="X33" s="359" t="s">
        <v>332</v>
      </c>
      <c r="Y33" s="220" t="s">
        <v>332</v>
      </c>
      <c r="Z33" s="220" t="s">
        <v>332</v>
      </c>
      <c r="AA33" s="222" t="s">
        <v>332</v>
      </c>
      <c r="AB33" s="220" t="s">
        <v>332</v>
      </c>
      <c r="AC33" s="220" t="s">
        <v>332</v>
      </c>
      <c r="AD33" s="222" t="s">
        <v>332</v>
      </c>
      <c r="AE33" s="188" t="s">
        <v>332</v>
      </c>
      <c r="AF33" s="220" t="s">
        <v>332</v>
      </c>
      <c r="AG33" s="220" t="s">
        <v>332</v>
      </c>
      <c r="AH33" s="222" t="s">
        <v>332</v>
      </c>
      <c r="AI33" s="220" t="s">
        <v>332</v>
      </c>
      <c r="AJ33" s="220" t="s">
        <v>332</v>
      </c>
      <c r="AK33" s="222" t="s">
        <v>332</v>
      </c>
      <c r="AL33" s="188" t="s">
        <v>332</v>
      </c>
      <c r="AM33" s="220" t="s">
        <v>332</v>
      </c>
      <c r="AN33" s="220" t="s">
        <v>332</v>
      </c>
      <c r="AO33" s="222" t="s">
        <v>332</v>
      </c>
      <c r="AP33" s="220" t="s">
        <v>332</v>
      </c>
      <c r="AQ33" s="220" t="s">
        <v>332</v>
      </c>
      <c r="AR33" s="222" t="s">
        <v>332</v>
      </c>
      <c r="AS33" s="391" t="s">
        <v>332</v>
      </c>
      <c r="AT33" s="390" t="s">
        <v>332</v>
      </c>
      <c r="AU33" s="390" t="s">
        <v>332</v>
      </c>
      <c r="AV33" s="390" t="s">
        <v>332</v>
      </c>
      <c r="AW33" s="390" t="s">
        <v>332</v>
      </c>
      <c r="AX33" s="390" t="s">
        <v>332</v>
      </c>
      <c r="AY33" s="390" t="s">
        <v>332</v>
      </c>
      <c r="AZ33" s="390" t="s">
        <v>332</v>
      </c>
    </row>
    <row r="34" spans="1:52" s="192" customFormat="1" ht="52.5" customHeight="1" x14ac:dyDescent="0.25">
      <c r="A34" s="259" t="s">
        <v>169</v>
      </c>
      <c r="B34" s="260" t="s">
        <v>358</v>
      </c>
      <c r="C34" s="163" t="s">
        <v>332</v>
      </c>
      <c r="D34" s="384" t="s">
        <v>332</v>
      </c>
      <c r="E34" s="384" t="s">
        <v>332</v>
      </c>
      <c r="F34" s="385" t="s">
        <v>332</v>
      </c>
      <c r="G34" s="386" t="s">
        <v>332</v>
      </c>
      <c r="H34" s="386" t="s">
        <v>332</v>
      </c>
      <c r="I34" s="386" t="s">
        <v>332</v>
      </c>
      <c r="J34" s="386" t="s">
        <v>332</v>
      </c>
      <c r="K34" s="188" t="s">
        <v>332</v>
      </c>
      <c r="L34" s="188" t="s">
        <v>332</v>
      </c>
      <c r="M34" s="222" t="s">
        <v>332</v>
      </c>
      <c r="N34" s="220">
        <v>0</v>
      </c>
      <c r="O34" s="222" t="s">
        <v>332</v>
      </c>
      <c r="P34" s="222" t="s">
        <v>332</v>
      </c>
      <c r="Q34" s="188" t="s">
        <v>332</v>
      </c>
      <c r="R34" s="222">
        <v>0</v>
      </c>
      <c r="S34" s="188" t="s">
        <v>332</v>
      </c>
      <c r="T34" s="222" t="s">
        <v>332</v>
      </c>
      <c r="U34" s="220" t="s">
        <v>332</v>
      </c>
      <c r="V34" s="220" t="s">
        <v>332</v>
      </c>
      <c r="W34" s="222" t="s">
        <v>332</v>
      </c>
      <c r="X34" s="359" t="s">
        <v>332</v>
      </c>
      <c r="Y34" s="220" t="s">
        <v>332</v>
      </c>
      <c r="Z34" s="220" t="s">
        <v>332</v>
      </c>
      <c r="AA34" s="222" t="s">
        <v>332</v>
      </c>
      <c r="AB34" s="220" t="s">
        <v>332</v>
      </c>
      <c r="AC34" s="220" t="s">
        <v>332</v>
      </c>
      <c r="AD34" s="222" t="s">
        <v>332</v>
      </c>
      <c r="AE34" s="188" t="s">
        <v>332</v>
      </c>
      <c r="AF34" s="220" t="s">
        <v>332</v>
      </c>
      <c r="AG34" s="220" t="s">
        <v>332</v>
      </c>
      <c r="AH34" s="222" t="s">
        <v>332</v>
      </c>
      <c r="AI34" s="220" t="s">
        <v>332</v>
      </c>
      <c r="AJ34" s="220" t="s">
        <v>332</v>
      </c>
      <c r="AK34" s="222" t="s">
        <v>332</v>
      </c>
      <c r="AL34" s="188" t="s">
        <v>332</v>
      </c>
      <c r="AM34" s="220" t="s">
        <v>332</v>
      </c>
      <c r="AN34" s="220" t="s">
        <v>332</v>
      </c>
      <c r="AO34" s="222" t="s">
        <v>332</v>
      </c>
      <c r="AP34" s="220" t="s">
        <v>332</v>
      </c>
      <c r="AQ34" s="220" t="s">
        <v>332</v>
      </c>
      <c r="AR34" s="222" t="s">
        <v>332</v>
      </c>
      <c r="AS34" s="391" t="s">
        <v>332</v>
      </c>
      <c r="AT34" s="390" t="s">
        <v>332</v>
      </c>
      <c r="AU34" s="390" t="s">
        <v>332</v>
      </c>
      <c r="AV34" s="390" t="s">
        <v>332</v>
      </c>
      <c r="AW34" s="390" t="s">
        <v>332</v>
      </c>
      <c r="AX34" s="390" t="s">
        <v>332</v>
      </c>
      <c r="AY34" s="390" t="s">
        <v>332</v>
      </c>
      <c r="AZ34" s="390" t="s">
        <v>332</v>
      </c>
    </row>
    <row r="35" spans="1:52" s="192" customFormat="1" ht="57" customHeight="1" x14ac:dyDescent="0.25">
      <c r="A35" s="259" t="s">
        <v>510</v>
      </c>
      <c r="B35" s="260" t="s">
        <v>359</v>
      </c>
      <c r="C35" s="163" t="s">
        <v>332</v>
      </c>
      <c r="D35" s="384" t="s">
        <v>332</v>
      </c>
      <c r="E35" s="384" t="s">
        <v>332</v>
      </c>
      <c r="F35" s="385" t="s">
        <v>332</v>
      </c>
      <c r="G35" s="386" t="s">
        <v>332</v>
      </c>
      <c r="H35" s="386" t="s">
        <v>332</v>
      </c>
      <c r="I35" s="386" t="s">
        <v>332</v>
      </c>
      <c r="J35" s="386" t="s">
        <v>332</v>
      </c>
      <c r="K35" s="188" t="s">
        <v>332</v>
      </c>
      <c r="L35" s="188" t="s">
        <v>332</v>
      </c>
      <c r="M35" s="222" t="s">
        <v>332</v>
      </c>
      <c r="N35" s="220">
        <v>0</v>
      </c>
      <c r="O35" s="222" t="s">
        <v>332</v>
      </c>
      <c r="P35" s="222" t="s">
        <v>332</v>
      </c>
      <c r="Q35" s="188" t="s">
        <v>332</v>
      </c>
      <c r="R35" s="222">
        <v>0</v>
      </c>
      <c r="S35" s="188" t="s">
        <v>332</v>
      </c>
      <c r="T35" s="222" t="s">
        <v>332</v>
      </c>
      <c r="U35" s="220" t="s">
        <v>332</v>
      </c>
      <c r="V35" s="220" t="s">
        <v>332</v>
      </c>
      <c r="W35" s="222" t="s">
        <v>332</v>
      </c>
      <c r="X35" s="359" t="s">
        <v>332</v>
      </c>
      <c r="Y35" s="220" t="s">
        <v>332</v>
      </c>
      <c r="Z35" s="220" t="s">
        <v>332</v>
      </c>
      <c r="AA35" s="222" t="s">
        <v>332</v>
      </c>
      <c r="AB35" s="220" t="s">
        <v>332</v>
      </c>
      <c r="AC35" s="220" t="s">
        <v>332</v>
      </c>
      <c r="AD35" s="222" t="s">
        <v>332</v>
      </c>
      <c r="AE35" s="188" t="s">
        <v>332</v>
      </c>
      <c r="AF35" s="220" t="s">
        <v>332</v>
      </c>
      <c r="AG35" s="220" t="s">
        <v>332</v>
      </c>
      <c r="AH35" s="222" t="s">
        <v>332</v>
      </c>
      <c r="AI35" s="220" t="s">
        <v>332</v>
      </c>
      <c r="AJ35" s="220" t="s">
        <v>332</v>
      </c>
      <c r="AK35" s="222" t="s">
        <v>332</v>
      </c>
      <c r="AL35" s="188" t="s">
        <v>332</v>
      </c>
      <c r="AM35" s="220" t="s">
        <v>332</v>
      </c>
      <c r="AN35" s="220" t="s">
        <v>332</v>
      </c>
      <c r="AO35" s="222" t="s">
        <v>332</v>
      </c>
      <c r="AP35" s="220" t="s">
        <v>332</v>
      </c>
      <c r="AQ35" s="220" t="s">
        <v>332</v>
      </c>
      <c r="AR35" s="222" t="s">
        <v>332</v>
      </c>
      <c r="AS35" s="391" t="s">
        <v>332</v>
      </c>
      <c r="AT35" s="390" t="s">
        <v>332</v>
      </c>
      <c r="AU35" s="390" t="s">
        <v>332</v>
      </c>
      <c r="AV35" s="390" t="s">
        <v>332</v>
      </c>
      <c r="AW35" s="390" t="s">
        <v>332</v>
      </c>
      <c r="AX35" s="390" t="s">
        <v>332</v>
      </c>
      <c r="AY35" s="390" t="s">
        <v>332</v>
      </c>
      <c r="AZ35" s="390" t="s">
        <v>332</v>
      </c>
    </row>
    <row r="36" spans="1:52" s="192" customFormat="1" ht="52.5" customHeight="1" x14ac:dyDescent="0.25">
      <c r="A36" s="259" t="s">
        <v>511</v>
      </c>
      <c r="B36" s="260" t="s">
        <v>360</v>
      </c>
      <c r="C36" s="163" t="s">
        <v>332</v>
      </c>
      <c r="D36" s="384" t="s">
        <v>332</v>
      </c>
      <c r="E36" s="384" t="s">
        <v>332</v>
      </c>
      <c r="F36" s="385" t="s">
        <v>332</v>
      </c>
      <c r="G36" s="386" t="s">
        <v>332</v>
      </c>
      <c r="H36" s="386" t="s">
        <v>332</v>
      </c>
      <c r="I36" s="386" t="s">
        <v>332</v>
      </c>
      <c r="J36" s="386" t="s">
        <v>332</v>
      </c>
      <c r="K36" s="188" t="s">
        <v>332</v>
      </c>
      <c r="L36" s="188" t="s">
        <v>332</v>
      </c>
      <c r="M36" s="222" t="s">
        <v>332</v>
      </c>
      <c r="N36" s="220">
        <v>0</v>
      </c>
      <c r="O36" s="222" t="s">
        <v>332</v>
      </c>
      <c r="P36" s="222" t="s">
        <v>332</v>
      </c>
      <c r="Q36" s="188" t="s">
        <v>332</v>
      </c>
      <c r="R36" s="222">
        <v>0</v>
      </c>
      <c r="S36" s="188" t="s">
        <v>332</v>
      </c>
      <c r="T36" s="222" t="s">
        <v>332</v>
      </c>
      <c r="U36" s="220" t="s">
        <v>332</v>
      </c>
      <c r="V36" s="220" t="s">
        <v>332</v>
      </c>
      <c r="W36" s="222" t="s">
        <v>332</v>
      </c>
      <c r="X36" s="359" t="s">
        <v>332</v>
      </c>
      <c r="Y36" s="220" t="s">
        <v>332</v>
      </c>
      <c r="Z36" s="220" t="s">
        <v>332</v>
      </c>
      <c r="AA36" s="222" t="s">
        <v>332</v>
      </c>
      <c r="AB36" s="220" t="s">
        <v>332</v>
      </c>
      <c r="AC36" s="220" t="s">
        <v>332</v>
      </c>
      <c r="AD36" s="222" t="s">
        <v>332</v>
      </c>
      <c r="AE36" s="188" t="s">
        <v>332</v>
      </c>
      <c r="AF36" s="220" t="s">
        <v>332</v>
      </c>
      <c r="AG36" s="220" t="s">
        <v>332</v>
      </c>
      <c r="AH36" s="222" t="s">
        <v>332</v>
      </c>
      <c r="AI36" s="220" t="s">
        <v>332</v>
      </c>
      <c r="AJ36" s="220" t="s">
        <v>332</v>
      </c>
      <c r="AK36" s="222" t="s">
        <v>332</v>
      </c>
      <c r="AL36" s="188" t="s">
        <v>332</v>
      </c>
      <c r="AM36" s="220" t="s">
        <v>332</v>
      </c>
      <c r="AN36" s="220" t="s">
        <v>332</v>
      </c>
      <c r="AO36" s="222" t="s">
        <v>332</v>
      </c>
      <c r="AP36" s="220" t="s">
        <v>332</v>
      </c>
      <c r="AQ36" s="220" t="s">
        <v>332</v>
      </c>
      <c r="AR36" s="222" t="s">
        <v>332</v>
      </c>
      <c r="AS36" s="391" t="s">
        <v>332</v>
      </c>
      <c r="AT36" s="390" t="s">
        <v>332</v>
      </c>
      <c r="AU36" s="390" t="s">
        <v>332</v>
      </c>
      <c r="AV36" s="390" t="s">
        <v>332</v>
      </c>
      <c r="AW36" s="390" t="s">
        <v>332</v>
      </c>
      <c r="AX36" s="390" t="s">
        <v>332</v>
      </c>
      <c r="AY36" s="390" t="s">
        <v>332</v>
      </c>
      <c r="AZ36" s="390" t="s">
        <v>332</v>
      </c>
    </row>
    <row r="37" spans="1:52" s="192" customFormat="1" ht="71.25" customHeight="1" x14ac:dyDescent="0.25">
      <c r="A37" s="261" t="s">
        <v>154</v>
      </c>
      <c r="B37" s="262" t="s">
        <v>361</v>
      </c>
      <c r="C37" s="121" t="s">
        <v>332</v>
      </c>
      <c r="D37" s="384" t="s">
        <v>332</v>
      </c>
      <c r="E37" s="384" t="s">
        <v>332</v>
      </c>
      <c r="F37" s="385" t="s">
        <v>332</v>
      </c>
      <c r="G37" s="386" t="s">
        <v>332</v>
      </c>
      <c r="H37" s="386" t="s">
        <v>332</v>
      </c>
      <c r="I37" s="386" t="s">
        <v>332</v>
      </c>
      <c r="J37" s="386" t="s">
        <v>332</v>
      </c>
      <c r="K37" s="188" t="s">
        <v>332</v>
      </c>
      <c r="L37" s="188" t="s">
        <v>332</v>
      </c>
      <c r="M37" s="222" t="s">
        <v>332</v>
      </c>
      <c r="N37" s="220">
        <v>0</v>
      </c>
      <c r="O37" s="222" t="s">
        <v>332</v>
      </c>
      <c r="P37" s="222" t="s">
        <v>332</v>
      </c>
      <c r="Q37" s="188" t="s">
        <v>332</v>
      </c>
      <c r="R37" s="222">
        <v>0</v>
      </c>
      <c r="S37" s="188" t="s">
        <v>332</v>
      </c>
      <c r="T37" s="222" t="s">
        <v>332</v>
      </c>
      <c r="U37" s="220" t="s">
        <v>332</v>
      </c>
      <c r="V37" s="220" t="s">
        <v>332</v>
      </c>
      <c r="W37" s="222" t="s">
        <v>332</v>
      </c>
      <c r="X37" s="359" t="s">
        <v>332</v>
      </c>
      <c r="Y37" s="220" t="s">
        <v>332</v>
      </c>
      <c r="Z37" s="220" t="s">
        <v>332</v>
      </c>
      <c r="AA37" s="222" t="s">
        <v>332</v>
      </c>
      <c r="AB37" s="220" t="s">
        <v>332</v>
      </c>
      <c r="AC37" s="220" t="s">
        <v>332</v>
      </c>
      <c r="AD37" s="222" t="s">
        <v>332</v>
      </c>
      <c r="AE37" s="188" t="s">
        <v>332</v>
      </c>
      <c r="AF37" s="220" t="s">
        <v>332</v>
      </c>
      <c r="AG37" s="220" t="s">
        <v>332</v>
      </c>
      <c r="AH37" s="222" t="s">
        <v>332</v>
      </c>
      <c r="AI37" s="220" t="s">
        <v>332</v>
      </c>
      <c r="AJ37" s="220" t="s">
        <v>332</v>
      </c>
      <c r="AK37" s="222" t="s">
        <v>332</v>
      </c>
      <c r="AL37" s="188" t="s">
        <v>332</v>
      </c>
      <c r="AM37" s="220" t="s">
        <v>332</v>
      </c>
      <c r="AN37" s="220" t="s">
        <v>332</v>
      </c>
      <c r="AO37" s="222" t="s">
        <v>332</v>
      </c>
      <c r="AP37" s="220" t="s">
        <v>332</v>
      </c>
      <c r="AQ37" s="220" t="s">
        <v>332</v>
      </c>
      <c r="AR37" s="222" t="s">
        <v>332</v>
      </c>
      <c r="AS37" s="391" t="s">
        <v>332</v>
      </c>
      <c r="AT37" s="390" t="s">
        <v>332</v>
      </c>
      <c r="AU37" s="390" t="s">
        <v>332</v>
      </c>
      <c r="AV37" s="390" t="s">
        <v>332</v>
      </c>
      <c r="AW37" s="390" t="s">
        <v>332</v>
      </c>
      <c r="AX37" s="390" t="s">
        <v>332</v>
      </c>
      <c r="AY37" s="390" t="s">
        <v>332</v>
      </c>
      <c r="AZ37" s="390" t="s">
        <v>332</v>
      </c>
    </row>
    <row r="38" spans="1:52" s="192" customFormat="1" ht="52.5" customHeight="1" x14ac:dyDescent="0.25">
      <c r="A38" s="259" t="s">
        <v>362</v>
      </c>
      <c r="B38" s="260" t="s">
        <v>363</v>
      </c>
      <c r="C38" s="163" t="s">
        <v>332</v>
      </c>
      <c r="D38" s="384" t="s">
        <v>332</v>
      </c>
      <c r="E38" s="384" t="s">
        <v>332</v>
      </c>
      <c r="F38" s="385" t="s">
        <v>332</v>
      </c>
      <c r="G38" s="386" t="s">
        <v>332</v>
      </c>
      <c r="H38" s="386" t="s">
        <v>332</v>
      </c>
      <c r="I38" s="386" t="s">
        <v>332</v>
      </c>
      <c r="J38" s="386" t="s">
        <v>332</v>
      </c>
      <c r="K38" s="188" t="s">
        <v>332</v>
      </c>
      <c r="L38" s="188" t="s">
        <v>332</v>
      </c>
      <c r="M38" s="222" t="s">
        <v>332</v>
      </c>
      <c r="N38" s="220">
        <v>0</v>
      </c>
      <c r="O38" s="222" t="s">
        <v>332</v>
      </c>
      <c r="P38" s="222" t="s">
        <v>332</v>
      </c>
      <c r="Q38" s="188" t="s">
        <v>332</v>
      </c>
      <c r="R38" s="222">
        <v>0</v>
      </c>
      <c r="S38" s="188" t="s">
        <v>332</v>
      </c>
      <c r="T38" s="222" t="s">
        <v>332</v>
      </c>
      <c r="U38" s="220" t="s">
        <v>332</v>
      </c>
      <c r="V38" s="220" t="s">
        <v>332</v>
      </c>
      <c r="W38" s="222" t="s">
        <v>332</v>
      </c>
      <c r="X38" s="359" t="s">
        <v>332</v>
      </c>
      <c r="Y38" s="220" t="s">
        <v>332</v>
      </c>
      <c r="Z38" s="220" t="s">
        <v>332</v>
      </c>
      <c r="AA38" s="222" t="s">
        <v>332</v>
      </c>
      <c r="AB38" s="220" t="s">
        <v>332</v>
      </c>
      <c r="AC38" s="220" t="s">
        <v>332</v>
      </c>
      <c r="AD38" s="222" t="s">
        <v>332</v>
      </c>
      <c r="AE38" s="188" t="s">
        <v>332</v>
      </c>
      <c r="AF38" s="220" t="s">
        <v>332</v>
      </c>
      <c r="AG38" s="220" t="s">
        <v>332</v>
      </c>
      <c r="AH38" s="222" t="s">
        <v>332</v>
      </c>
      <c r="AI38" s="220" t="s">
        <v>332</v>
      </c>
      <c r="AJ38" s="220" t="s">
        <v>332</v>
      </c>
      <c r="AK38" s="222" t="s">
        <v>332</v>
      </c>
      <c r="AL38" s="188" t="s">
        <v>332</v>
      </c>
      <c r="AM38" s="220" t="s">
        <v>332</v>
      </c>
      <c r="AN38" s="220" t="s">
        <v>332</v>
      </c>
      <c r="AO38" s="222" t="s">
        <v>332</v>
      </c>
      <c r="AP38" s="220" t="s">
        <v>332</v>
      </c>
      <c r="AQ38" s="220" t="s">
        <v>332</v>
      </c>
      <c r="AR38" s="222" t="s">
        <v>332</v>
      </c>
      <c r="AS38" s="391" t="s">
        <v>332</v>
      </c>
      <c r="AT38" s="390" t="s">
        <v>332</v>
      </c>
      <c r="AU38" s="390" t="s">
        <v>332</v>
      </c>
      <c r="AV38" s="390" t="s">
        <v>332</v>
      </c>
      <c r="AW38" s="390" t="s">
        <v>332</v>
      </c>
      <c r="AX38" s="390" t="s">
        <v>332</v>
      </c>
      <c r="AY38" s="390" t="s">
        <v>332</v>
      </c>
      <c r="AZ38" s="390" t="s">
        <v>332</v>
      </c>
    </row>
    <row r="39" spans="1:52" ht="44.25" customHeight="1" x14ac:dyDescent="0.25">
      <c r="A39" s="259" t="s">
        <v>364</v>
      </c>
      <c r="B39" s="260" t="s">
        <v>365</v>
      </c>
      <c r="C39" s="163" t="s">
        <v>332</v>
      </c>
      <c r="D39" s="393" t="s">
        <v>332</v>
      </c>
      <c r="E39" s="393" t="s">
        <v>332</v>
      </c>
      <c r="F39" s="385" t="s">
        <v>332</v>
      </c>
      <c r="G39" s="393" t="s">
        <v>332</v>
      </c>
      <c r="H39" s="394" t="s">
        <v>332</v>
      </c>
      <c r="I39" s="394" t="s">
        <v>332</v>
      </c>
      <c r="J39" s="393" t="s">
        <v>332</v>
      </c>
      <c r="K39" s="339" t="s">
        <v>332</v>
      </c>
      <c r="L39" s="339" t="s">
        <v>332</v>
      </c>
      <c r="M39" s="214" t="s">
        <v>332</v>
      </c>
      <c r="N39" s="217">
        <v>0</v>
      </c>
      <c r="O39" s="214" t="s">
        <v>332</v>
      </c>
      <c r="P39" s="214" t="s">
        <v>332</v>
      </c>
      <c r="Q39" s="339" t="s">
        <v>332</v>
      </c>
      <c r="R39" s="214">
        <v>0</v>
      </c>
      <c r="S39" s="339" t="s">
        <v>332</v>
      </c>
      <c r="T39" s="214" t="s">
        <v>332</v>
      </c>
      <c r="U39" s="217" t="s">
        <v>332</v>
      </c>
      <c r="V39" s="217" t="s">
        <v>332</v>
      </c>
      <c r="W39" s="214" t="s">
        <v>332</v>
      </c>
      <c r="X39" s="361" t="s">
        <v>332</v>
      </c>
      <c r="Y39" s="217" t="s">
        <v>332</v>
      </c>
      <c r="Z39" s="217" t="s">
        <v>332</v>
      </c>
      <c r="AA39" s="214" t="s">
        <v>332</v>
      </c>
      <c r="AB39" s="217" t="s">
        <v>332</v>
      </c>
      <c r="AC39" s="217" t="s">
        <v>332</v>
      </c>
      <c r="AD39" s="214" t="s">
        <v>332</v>
      </c>
      <c r="AE39" s="339" t="s">
        <v>332</v>
      </c>
      <c r="AF39" s="217" t="s">
        <v>332</v>
      </c>
      <c r="AG39" s="217" t="s">
        <v>332</v>
      </c>
      <c r="AH39" s="214" t="s">
        <v>332</v>
      </c>
      <c r="AI39" s="217" t="s">
        <v>332</v>
      </c>
      <c r="AJ39" s="217" t="s">
        <v>332</v>
      </c>
      <c r="AK39" s="214" t="s">
        <v>332</v>
      </c>
      <c r="AL39" s="339" t="s">
        <v>332</v>
      </c>
      <c r="AM39" s="217" t="s">
        <v>332</v>
      </c>
      <c r="AN39" s="217" t="s">
        <v>332</v>
      </c>
      <c r="AO39" s="214" t="s">
        <v>332</v>
      </c>
      <c r="AP39" s="217" t="s">
        <v>332</v>
      </c>
      <c r="AQ39" s="217" t="s">
        <v>332</v>
      </c>
      <c r="AR39" s="214" t="s">
        <v>332</v>
      </c>
      <c r="AS39" s="367" t="s">
        <v>332</v>
      </c>
      <c r="AT39" s="395" t="s">
        <v>332</v>
      </c>
      <c r="AU39" s="395" t="s">
        <v>332</v>
      </c>
      <c r="AV39" s="395" t="s">
        <v>332</v>
      </c>
      <c r="AW39" s="395" t="s">
        <v>332</v>
      </c>
      <c r="AX39" s="395" t="s">
        <v>332</v>
      </c>
      <c r="AY39" s="395" t="s">
        <v>332</v>
      </c>
      <c r="AZ39" s="395" t="s">
        <v>332</v>
      </c>
    </row>
    <row r="40" spans="1:52" ht="32.25" customHeight="1" x14ac:dyDescent="0.25">
      <c r="A40" s="119" t="s">
        <v>155</v>
      </c>
      <c r="B40" s="137" t="s">
        <v>433</v>
      </c>
      <c r="C40" s="121" t="s">
        <v>332</v>
      </c>
      <c r="D40" s="384" t="s">
        <v>332</v>
      </c>
      <c r="E40" s="384" t="s">
        <v>332</v>
      </c>
      <c r="F40" s="385">
        <f>F44</f>
        <v>24.1</v>
      </c>
      <c r="G40" s="384" t="s">
        <v>332</v>
      </c>
      <c r="H40" s="386" t="s">
        <v>332</v>
      </c>
      <c r="I40" s="386" t="s">
        <v>332</v>
      </c>
      <c r="J40" s="384" t="s">
        <v>332</v>
      </c>
      <c r="K40" s="188" t="s">
        <v>332</v>
      </c>
      <c r="L40" s="188" t="s">
        <v>332</v>
      </c>
      <c r="M40" s="385">
        <f>M44</f>
        <v>2.2000000000000002</v>
      </c>
      <c r="N40" s="220">
        <v>0</v>
      </c>
      <c r="O40" s="222" t="s">
        <v>332</v>
      </c>
      <c r="P40" s="222" t="s">
        <v>332</v>
      </c>
      <c r="Q40" s="222">
        <v>0</v>
      </c>
      <c r="R40" s="222">
        <v>0</v>
      </c>
      <c r="S40" s="188" t="s">
        <v>332</v>
      </c>
      <c r="T40" s="385">
        <f>T44</f>
        <v>4.8</v>
      </c>
      <c r="U40" s="220" t="s">
        <v>332</v>
      </c>
      <c r="V40" s="220" t="s">
        <v>332</v>
      </c>
      <c r="W40" s="222" t="s">
        <v>332</v>
      </c>
      <c r="X40" s="359" t="s">
        <v>332</v>
      </c>
      <c r="Y40" s="220" t="s">
        <v>332</v>
      </c>
      <c r="Z40" s="220" t="s">
        <v>332</v>
      </c>
      <c r="AA40" s="385">
        <f>AA44</f>
        <v>5.3</v>
      </c>
      <c r="AB40" s="220" t="s">
        <v>332</v>
      </c>
      <c r="AC40" s="220" t="s">
        <v>332</v>
      </c>
      <c r="AD40" s="222" t="s">
        <v>332</v>
      </c>
      <c r="AE40" s="188" t="s">
        <v>332</v>
      </c>
      <c r="AF40" s="220" t="s">
        <v>332</v>
      </c>
      <c r="AG40" s="220" t="s">
        <v>332</v>
      </c>
      <c r="AH40" s="385">
        <f>AH44</f>
        <v>5.3</v>
      </c>
      <c r="AI40" s="220" t="s">
        <v>332</v>
      </c>
      <c r="AJ40" s="220" t="s">
        <v>332</v>
      </c>
      <c r="AK40" s="222" t="s">
        <v>332</v>
      </c>
      <c r="AL40" s="188" t="s">
        <v>332</v>
      </c>
      <c r="AM40" s="220" t="s">
        <v>332</v>
      </c>
      <c r="AN40" s="220" t="s">
        <v>332</v>
      </c>
      <c r="AO40" s="385">
        <f>AO44</f>
        <v>6.5</v>
      </c>
      <c r="AP40" s="220" t="s">
        <v>332</v>
      </c>
      <c r="AQ40" s="220" t="s">
        <v>332</v>
      </c>
      <c r="AR40" s="222" t="s">
        <v>332</v>
      </c>
      <c r="AS40" s="391" t="s">
        <v>332</v>
      </c>
      <c r="AT40" s="390" t="s">
        <v>332</v>
      </c>
      <c r="AU40" s="390" t="s">
        <v>332</v>
      </c>
      <c r="AV40" s="385">
        <f>AV44</f>
        <v>24.1</v>
      </c>
      <c r="AW40" s="390" t="s">
        <v>332</v>
      </c>
      <c r="AX40" s="390" t="s">
        <v>332</v>
      </c>
      <c r="AY40" s="390" t="s">
        <v>332</v>
      </c>
      <c r="AZ40" s="390" t="s">
        <v>332</v>
      </c>
    </row>
    <row r="41" spans="1:52" s="194" customFormat="1" ht="50.25" customHeight="1" x14ac:dyDescent="0.2">
      <c r="A41" s="162" t="s">
        <v>170</v>
      </c>
      <c r="B41" s="137" t="s">
        <v>434</v>
      </c>
      <c r="C41" s="163" t="s">
        <v>332</v>
      </c>
      <c r="D41" s="396" t="s">
        <v>332</v>
      </c>
      <c r="E41" s="396" t="s">
        <v>332</v>
      </c>
      <c r="F41" s="397" t="s">
        <v>332</v>
      </c>
      <c r="G41" s="396" t="s">
        <v>332</v>
      </c>
      <c r="H41" s="398" t="s">
        <v>332</v>
      </c>
      <c r="I41" s="398" t="s">
        <v>332</v>
      </c>
      <c r="J41" s="396" t="s">
        <v>332</v>
      </c>
      <c r="K41" s="398" t="s">
        <v>332</v>
      </c>
      <c r="L41" s="398" t="s">
        <v>332</v>
      </c>
      <c r="M41" s="379" t="s">
        <v>332</v>
      </c>
      <c r="N41" s="399">
        <v>0</v>
      </c>
      <c r="O41" s="400" t="s">
        <v>332</v>
      </c>
      <c r="P41" s="400" t="s">
        <v>332</v>
      </c>
      <c r="Q41" s="379" t="s">
        <v>332</v>
      </c>
      <c r="R41" s="400">
        <v>0</v>
      </c>
      <c r="S41" s="379" t="s">
        <v>332</v>
      </c>
      <c r="T41" s="379" t="s">
        <v>332</v>
      </c>
      <c r="U41" s="399" t="s">
        <v>332</v>
      </c>
      <c r="V41" s="399" t="s">
        <v>332</v>
      </c>
      <c r="W41" s="400" t="s">
        <v>332</v>
      </c>
      <c r="X41" s="401" t="s">
        <v>332</v>
      </c>
      <c r="Y41" s="399" t="s">
        <v>332</v>
      </c>
      <c r="Z41" s="399" t="s">
        <v>332</v>
      </c>
      <c r="AA41" s="379" t="s">
        <v>332</v>
      </c>
      <c r="AB41" s="399" t="s">
        <v>332</v>
      </c>
      <c r="AC41" s="399" t="s">
        <v>332</v>
      </c>
      <c r="AD41" s="400" t="s">
        <v>332</v>
      </c>
      <c r="AE41" s="379" t="s">
        <v>332</v>
      </c>
      <c r="AF41" s="399" t="s">
        <v>332</v>
      </c>
      <c r="AG41" s="399" t="s">
        <v>332</v>
      </c>
      <c r="AH41" s="379" t="s">
        <v>332</v>
      </c>
      <c r="AI41" s="399" t="s">
        <v>332</v>
      </c>
      <c r="AJ41" s="399" t="s">
        <v>332</v>
      </c>
      <c r="AK41" s="400" t="s">
        <v>332</v>
      </c>
      <c r="AL41" s="379" t="s">
        <v>332</v>
      </c>
      <c r="AM41" s="399" t="s">
        <v>332</v>
      </c>
      <c r="AN41" s="399" t="s">
        <v>332</v>
      </c>
      <c r="AO41" s="379" t="s">
        <v>332</v>
      </c>
      <c r="AP41" s="399" t="s">
        <v>332</v>
      </c>
      <c r="AQ41" s="399" t="s">
        <v>332</v>
      </c>
      <c r="AR41" s="400" t="s">
        <v>332</v>
      </c>
      <c r="AS41" s="402" t="s">
        <v>332</v>
      </c>
      <c r="AT41" s="403" t="s">
        <v>332</v>
      </c>
      <c r="AU41" s="403" t="s">
        <v>332</v>
      </c>
      <c r="AV41" s="403" t="s">
        <v>332</v>
      </c>
      <c r="AW41" s="403" t="s">
        <v>332</v>
      </c>
      <c r="AX41" s="403" t="s">
        <v>332</v>
      </c>
      <c r="AY41" s="403" t="s">
        <v>332</v>
      </c>
      <c r="AZ41" s="403" t="s">
        <v>332</v>
      </c>
    </row>
    <row r="42" spans="1:52" s="194" customFormat="1" ht="50.25" customHeight="1" x14ac:dyDescent="0.2">
      <c r="A42" s="162" t="s">
        <v>171</v>
      </c>
      <c r="B42" s="137" t="s">
        <v>368</v>
      </c>
      <c r="C42" s="163" t="s">
        <v>332</v>
      </c>
      <c r="D42" s="396" t="s">
        <v>332</v>
      </c>
      <c r="E42" s="396" t="s">
        <v>332</v>
      </c>
      <c r="F42" s="397" t="s">
        <v>332</v>
      </c>
      <c r="G42" s="396" t="s">
        <v>332</v>
      </c>
      <c r="H42" s="398" t="s">
        <v>332</v>
      </c>
      <c r="I42" s="398" t="s">
        <v>332</v>
      </c>
      <c r="J42" s="396" t="s">
        <v>332</v>
      </c>
      <c r="K42" s="398" t="s">
        <v>332</v>
      </c>
      <c r="L42" s="398" t="s">
        <v>332</v>
      </c>
      <c r="M42" s="379" t="s">
        <v>332</v>
      </c>
      <c r="N42" s="399">
        <v>0</v>
      </c>
      <c r="O42" s="379" t="s">
        <v>332</v>
      </c>
      <c r="P42" s="379" t="s">
        <v>332</v>
      </c>
      <c r="Q42" s="379" t="s">
        <v>332</v>
      </c>
      <c r="R42" s="400">
        <v>0</v>
      </c>
      <c r="S42" s="379" t="s">
        <v>332</v>
      </c>
      <c r="T42" s="379" t="s">
        <v>332</v>
      </c>
      <c r="U42" s="399" t="s">
        <v>332</v>
      </c>
      <c r="V42" s="399" t="s">
        <v>332</v>
      </c>
      <c r="W42" s="400" t="s">
        <v>332</v>
      </c>
      <c r="X42" s="401" t="s">
        <v>332</v>
      </c>
      <c r="Y42" s="399" t="s">
        <v>332</v>
      </c>
      <c r="Z42" s="399" t="s">
        <v>332</v>
      </c>
      <c r="AA42" s="379" t="s">
        <v>332</v>
      </c>
      <c r="AB42" s="399" t="s">
        <v>332</v>
      </c>
      <c r="AC42" s="399" t="s">
        <v>332</v>
      </c>
      <c r="AD42" s="400" t="s">
        <v>332</v>
      </c>
      <c r="AE42" s="379" t="s">
        <v>332</v>
      </c>
      <c r="AF42" s="399" t="s">
        <v>332</v>
      </c>
      <c r="AG42" s="399" t="s">
        <v>332</v>
      </c>
      <c r="AH42" s="379" t="s">
        <v>332</v>
      </c>
      <c r="AI42" s="399" t="s">
        <v>332</v>
      </c>
      <c r="AJ42" s="399" t="s">
        <v>332</v>
      </c>
      <c r="AK42" s="400" t="s">
        <v>332</v>
      </c>
      <c r="AL42" s="379" t="s">
        <v>332</v>
      </c>
      <c r="AM42" s="399" t="s">
        <v>332</v>
      </c>
      <c r="AN42" s="399" t="s">
        <v>332</v>
      </c>
      <c r="AO42" s="379" t="s">
        <v>332</v>
      </c>
      <c r="AP42" s="399" t="s">
        <v>332</v>
      </c>
      <c r="AQ42" s="399" t="s">
        <v>332</v>
      </c>
      <c r="AR42" s="400" t="s">
        <v>332</v>
      </c>
      <c r="AS42" s="402" t="s">
        <v>332</v>
      </c>
      <c r="AT42" s="403" t="s">
        <v>332</v>
      </c>
      <c r="AU42" s="403" t="s">
        <v>332</v>
      </c>
      <c r="AV42" s="403" t="s">
        <v>332</v>
      </c>
      <c r="AW42" s="403" t="s">
        <v>332</v>
      </c>
      <c r="AX42" s="403" t="s">
        <v>332</v>
      </c>
      <c r="AY42" s="403" t="s">
        <v>332</v>
      </c>
      <c r="AZ42" s="403" t="s">
        <v>332</v>
      </c>
    </row>
    <row r="43" spans="1:52" s="194" customFormat="1" ht="50.25" customHeight="1" x14ac:dyDescent="0.2">
      <c r="A43" s="162" t="s">
        <v>172</v>
      </c>
      <c r="B43" s="137" t="s">
        <v>369</v>
      </c>
      <c r="C43" s="163" t="s">
        <v>332</v>
      </c>
      <c r="D43" s="396" t="s">
        <v>332</v>
      </c>
      <c r="E43" s="396" t="s">
        <v>332</v>
      </c>
      <c r="F43" s="397" t="s">
        <v>332</v>
      </c>
      <c r="G43" s="396" t="s">
        <v>332</v>
      </c>
      <c r="H43" s="398" t="s">
        <v>332</v>
      </c>
      <c r="I43" s="398" t="s">
        <v>332</v>
      </c>
      <c r="J43" s="396" t="s">
        <v>332</v>
      </c>
      <c r="K43" s="398" t="s">
        <v>332</v>
      </c>
      <c r="L43" s="398" t="s">
        <v>332</v>
      </c>
      <c r="M43" s="379" t="s">
        <v>332</v>
      </c>
      <c r="N43" s="399">
        <v>0</v>
      </c>
      <c r="O43" s="379" t="s">
        <v>332</v>
      </c>
      <c r="P43" s="379" t="s">
        <v>332</v>
      </c>
      <c r="Q43" s="379" t="s">
        <v>332</v>
      </c>
      <c r="R43" s="400">
        <v>0</v>
      </c>
      <c r="S43" s="379" t="s">
        <v>332</v>
      </c>
      <c r="T43" s="379" t="s">
        <v>332</v>
      </c>
      <c r="U43" s="399" t="s">
        <v>332</v>
      </c>
      <c r="V43" s="399" t="s">
        <v>332</v>
      </c>
      <c r="W43" s="400" t="s">
        <v>332</v>
      </c>
      <c r="X43" s="401" t="s">
        <v>332</v>
      </c>
      <c r="Y43" s="399" t="s">
        <v>332</v>
      </c>
      <c r="Z43" s="399" t="s">
        <v>332</v>
      </c>
      <c r="AA43" s="379" t="s">
        <v>332</v>
      </c>
      <c r="AB43" s="399" t="s">
        <v>332</v>
      </c>
      <c r="AC43" s="399" t="s">
        <v>332</v>
      </c>
      <c r="AD43" s="400" t="s">
        <v>332</v>
      </c>
      <c r="AE43" s="379" t="s">
        <v>332</v>
      </c>
      <c r="AF43" s="399" t="s">
        <v>332</v>
      </c>
      <c r="AG43" s="399" t="s">
        <v>332</v>
      </c>
      <c r="AH43" s="379" t="s">
        <v>332</v>
      </c>
      <c r="AI43" s="399" t="s">
        <v>332</v>
      </c>
      <c r="AJ43" s="399" t="s">
        <v>332</v>
      </c>
      <c r="AK43" s="400" t="s">
        <v>332</v>
      </c>
      <c r="AL43" s="379" t="s">
        <v>332</v>
      </c>
      <c r="AM43" s="399" t="s">
        <v>332</v>
      </c>
      <c r="AN43" s="399" t="s">
        <v>332</v>
      </c>
      <c r="AO43" s="379" t="s">
        <v>332</v>
      </c>
      <c r="AP43" s="399" t="s">
        <v>332</v>
      </c>
      <c r="AQ43" s="399" t="s">
        <v>332</v>
      </c>
      <c r="AR43" s="400" t="s">
        <v>332</v>
      </c>
      <c r="AS43" s="402" t="s">
        <v>332</v>
      </c>
      <c r="AT43" s="403" t="s">
        <v>332</v>
      </c>
      <c r="AU43" s="403" t="s">
        <v>332</v>
      </c>
      <c r="AV43" s="403" t="s">
        <v>332</v>
      </c>
      <c r="AW43" s="403" t="s">
        <v>332</v>
      </c>
      <c r="AX43" s="403" t="s">
        <v>332</v>
      </c>
      <c r="AY43" s="403" t="s">
        <v>332</v>
      </c>
      <c r="AZ43" s="403" t="s">
        <v>332</v>
      </c>
    </row>
    <row r="44" spans="1:52" ht="32.25" customHeight="1" x14ac:dyDescent="0.25">
      <c r="A44" s="119" t="s">
        <v>173</v>
      </c>
      <c r="B44" s="137" t="s">
        <v>435</v>
      </c>
      <c r="C44" s="121" t="s">
        <v>332</v>
      </c>
      <c r="D44" s="384" t="s">
        <v>332</v>
      </c>
      <c r="E44" s="384" t="s">
        <v>332</v>
      </c>
      <c r="F44" s="324">
        <f>F45</f>
        <v>24.1</v>
      </c>
      <c r="G44" s="384" t="s">
        <v>332</v>
      </c>
      <c r="H44" s="386" t="s">
        <v>332</v>
      </c>
      <c r="I44" s="386" t="s">
        <v>332</v>
      </c>
      <c r="J44" s="384" t="s">
        <v>332</v>
      </c>
      <c r="K44" s="188" t="s">
        <v>332</v>
      </c>
      <c r="L44" s="188" t="s">
        <v>332</v>
      </c>
      <c r="M44" s="324">
        <f>M45</f>
        <v>2.2000000000000002</v>
      </c>
      <c r="N44" s="220">
        <v>0</v>
      </c>
      <c r="O44" s="222" t="s">
        <v>332</v>
      </c>
      <c r="P44" s="222" t="s">
        <v>332</v>
      </c>
      <c r="Q44" s="222">
        <v>0</v>
      </c>
      <c r="R44" s="222">
        <v>0</v>
      </c>
      <c r="S44" s="188" t="s">
        <v>332</v>
      </c>
      <c r="T44" s="324">
        <f>T45</f>
        <v>4.8</v>
      </c>
      <c r="U44" s="220" t="s">
        <v>332</v>
      </c>
      <c r="V44" s="220" t="s">
        <v>332</v>
      </c>
      <c r="W44" s="222" t="s">
        <v>332</v>
      </c>
      <c r="X44" s="359" t="s">
        <v>332</v>
      </c>
      <c r="Y44" s="220" t="s">
        <v>332</v>
      </c>
      <c r="Z44" s="220" t="s">
        <v>332</v>
      </c>
      <c r="AA44" s="324">
        <f>AA45</f>
        <v>5.3</v>
      </c>
      <c r="AB44" s="220" t="s">
        <v>332</v>
      </c>
      <c r="AC44" s="220" t="s">
        <v>332</v>
      </c>
      <c r="AD44" s="222" t="s">
        <v>332</v>
      </c>
      <c r="AE44" s="188" t="s">
        <v>332</v>
      </c>
      <c r="AF44" s="220" t="s">
        <v>332</v>
      </c>
      <c r="AG44" s="220" t="s">
        <v>332</v>
      </c>
      <c r="AH44" s="324">
        <f>AH45</f>
        <v>5.3</v>
      </c>
      <c r="AI44" s="220" t="s">
        <v>332</v>
      </c>
      <c r="AJ44" s="220" t="s">
        <v>332</v>
      </c>
      <c r="AK44" s="222" t="s">
        <v>332</v>
      </c>
      <c r="AL44" s="188" t="s">
        <v>332</v>
      </c>
      <c r="AM44" s="220" t="s">
        <v>332</v>
      </c>
      <c r="AN44" s="220" t="s">
        <v>332</v>
      </c>
      <c r="AO44" s="324">
        <f>AO45</f>
        <v>6.5</v>
      </c>
      <c r="AP44" s="220" t="s">
        <v>332</v>
      </c>
      <c r="AQ44" s="220" t="s">
        <v>332</v>
      </c>
      <c r="AR44" s="222" t="s">
        <v>332</v>
      </c>
      <c r="AS44" s="391" t="s">
        <v>332</v>
      </c>
      <c r="AT44" s="390" t="s">
        <v>332</v>
      </c>
      <c r="AU44" s="390" t="s">
        <v>332</v>
      </c>
      <c r="AV44" s="324">
        <f>AV45</f>
        <v>24.1</v>
      </c>
      <c r="AW44" s="390" t="s">
        <v>332</v>
      </c>
      <c r="AX44" s="390" t="s">
        <v>332</v>
      </c>
      <c r="AY44" s="390" t="s">
        <v>332</v>
      </c>
      <c r="AZ44" s="390" t="s">
        <v>332</v>
      </c>
    </row>
    <row r="45" spans="1:52" ht="32.25" customHeight="1" x14ac:dyDescent="0.25">
      <c r="A45" s="119" t="s">
        <v>371</v>
      </c>
      <c r="B45" s="137" t="s">
        <v>436</v>
      </c>
      <c r="C45" s="121" t="s">
        <v>332</v>
      </c>
      <c r="D45" s="384" t="s">
        <v>332</v>
      </c>
      <c r="E45" s="384" t="s">
        <v>332</v>
      </c>
      <c r="F45" s="324">
        <f>SUM(F46:F57)</f>
        <v>24.1</v>
      </c>
      <c r="G45" s="384" t="s">
        <v>332</v>
      </c>
      <c r="H45" s="386" t="s">
        <v>332</v>
      </c>
      <c r="I45" s="386" t="s">
        <v>332</v>
      </c>
      <c r="J45" s="384" t="s">
        <v>332</v>
      </c>
      <c r="K45" s="188" t="s">
        <v>332</v>
      </c>
      <c r="L45" s="188" t="s">
        <v>332</v>
      </c>
      <c r="M45" s="324">
        <f>SUM(M46:M57)</f>
        <v>2.2000000000000002</v>
      </c>
      <c r="N45" s="220">
        <v>0</v>
      </c>
      <c r="O45" s="222" t="s">
        <v>332</v>
      </c>
      <c r="P45" s="222" t="s">
        <v>332</v>
      </c>
      <c r="Q45" s="222">
        <v>0</v>
      </c>
      <c r="R45" s="222">
        <v>0</v>
      </c>
      <c r="S45" s="188" t="s">
        <v>332</v>
      </c>
      <c r="T45" s="324">
        <f>SUM(T46:T57)</f>
        <v>4.8</v>
      </c>
      <c r="U45" s="220" t="s">
        <v>332</v>
      </c>
      <c r="V45" s="220" t="s">
        <v>332</v>
      </c>
      <c r="W45" s="222" t="s">
        <v>332</v>
      </c>
      <c r="X45" s="359" t="s">
        <v>332</v>
      </c>
      <c r="Y45" s="220" t="s">
        <v>332</v>
      </c>
      <c r="Z45" s="220" t="s">
        <v>332</v>
      </c>
      <c r="AA45" s="324">
        <f>SUM(AA46:AA57)</f>
        <v>5.3</v>
      </c>
      <c r="AB45" s="220" t="s">
        <v>332</v>
      </c>
      <c r="AC45" s="220" t="s">
        <v>332</v>
      </c>
      <c r="AD45" s="222" t="s">
        <v>332</v>
      </c>
      <c r="AE45" s="188" t="s">
        <v>332</v>
      </c>
      <c r="AF45" s="220" t="s">
        <v>332</v>
      </c>
      <c r="AG45" s="220" t="s">
        <v>332</v>
      </c>
      <c r="AH45" s="324">
        <f>SUM(AH46:AH57)</f>
        <v>5.3</v>
      </c>
      <c r="AI45" s="220" t="s">
        <v>332</v>
      </c>
      <c r="AJ45" s="220" t="s">
        <v>332</v>
      </c>
      <c r="AK45" s="222" t="s">
        <v>332</v>
      </c>
      <c r="AL45" s="188" t="s">
        <v>332</v>
      </c>
      <c r="AM45" s="220" t="s">
        <v>332</v>
      </c>
      <c r="AN45" s="220" t="s">
        <v>332</v>
      </c>
      <c r="AO45" s="324">
        <f>SUM(AO46:AO57)</f>
        <v>6.5</v>
      </c>
      <c r="AP45" s="220" t="s">
        <v>332</v>
      </c>
      <c r="AQ45" s="220" t="s">
        <v>332</v>
      </c>
      <c r="AR45" s="222" t="s">
        <v>332</v>
      </c>
      <c r="AS45" s="391" t="s">
        <v>332</v>
      </c>
      <c r="AT45" s="390" t="s">
        <v>332</v>
      </c>
      <c r="AU45" s="390" t="s">
        <v>332</v>
      </c>
      <c r="AV45" s="324">
        <f>SUM(AV46:AV57)</f>
        <v>24.1</v>
      </c>
      <c r="AW45" s="390" t="s">
        <v>332</v>
      </c>
      <c r="AX45" s="390" t="s">
        <v>332</v>
      </c>
      <c r="AY45" s="390" t="s">
        <v>332</v>
      </c>
      <c r="AZ45" s="390" t="s">
        <v>332</v>
      </c>
    </row>
    <row r="46" spans="1:52" ht="32.25" customHeight="1" x14ac:dyDescent="0.25">
      <c r="A46" s="263" t="s">
        <v>373</v>
      </c>
      <c r="B46" s="151" t="s">
        <v>374</v>
      </c>
      <c r="C46" s="145" t="s">
        <v>375</v>
      </c>
      <c r="D46" s="384" t="s">
        <v>332</v>
      </c>
      <c r="E46" s="384" t="s">
        <v>332</v>
      </c>
      <c r="F46" s="385">
        <v>2.2000000000000002</v>
      </c>
      <c r="G46" s="384" t="s">
        <v>332</v>
      </c>
      <c r="H46" s="394" t="s">
        <v>332</v>
      </c>
      <c r="I46" s="394" t="s">
        <v>332</v>
      </c>
      <c r="J46" s="384" t="s">
        <v>332</v>
      </c>
      <c r="K46" s="188" t="s">
        <v>332</v>
      </c>
      <c r="L46" s="188" t="s">
        <v>332</v>
      </c>
      <c r="M46" s="222">
        <v>2.2000000000000002</v>
      </c>
      <c r="N46" s="220">
        <v>0</v>
      </c>
      <c r="O46" s="222" t="s">
        <v>332</v>
      </c>
      <c r="P46" s="222" t="s">
        <v>332</v>
      </c>
      <c r="Q46" s="188" t="s">
        <v>332</v>
      </c>
      <c r="R46" s="222">
        <v>0</v>
      </c>
      <c r="S46" s="188" t="s">
        <v>332</v>
      </c>
      <c r="T46" s="222">
        <v>0</v>
      </c>
      <c r="U46" s="220" t="s">
        <v>332</v>
      </c>
      <c r="V46" s="220" t="s">
        <v>332</v>
      </c>
      <c r="W46" s="222" t="s">
        <v>332</v>
      </c>
      <c r="X46" s="359" t="s">
        <v>332</v>
      </c>
      <c r="Y46" s="220" t="s">
        <v>332</v>
      </c>
      <c r="Z46" s="220" t="s">
        <v>332</v>
      </c>
      <c r="AA46" s="222">
        <v>0</v>
      </c>
      <c r="AB46" s="220" t="s">
        <v>332</v>
      </c>
      <c r="AC46" s="220" t="s">
        <v>332</v>
      </c>
      <c r="AD46" s="222" t="s">
        <v>332</v>
      </c>
      <c r="AE46" s="188" t="s">
        <v>332</v>
      </c>
      <c r="AF46" s="220" t="s">
        <v>332</v>
      </c>
      <c r="AG46" s="220" t="s">
        <v>332</v>
      </c>
      <c r="AH46" s="222">
        <v>0</v>
      </c>
      <c r="AI46" s="220" t="s">
        <v>332</v>
      </c>
      <c r="AJ46" s="220" t="s">
        <v>332</v>
      </c>
      <c r="AK46" s="222" t="s">
        <v>332</v>
      </c>
      <c r="AL46" s="188" t="s">
        <v>332</v>
      </c>
      <c r="AM46" s="220" t="s">
        <v>332</v>
      </c>
      <c r="AN46" s="220" t="s">
        <v>332</v>
      </c>
      <c r="AO46" s="222">
        <v>0</v>
      </c>
      <c r="AP46" s="220" t="s">
        <v>332</v>
      </c>
      <c r="AQ46" s="220" t="s">
        <v>332</v>
      </c>
      <c r="AR46" s="222" t="s">
        <v>332</v>
      </c>
      <c r="AS46" s="391" t="s">
        <v>332</v>
      </c>
      <c r="AT46" s="395" t="s">
        <v>332</v>
      </c>
      <c r="AU46" s="395" t="s">
        <v>332</v>
      </c>
      <c r="AV46" s="319">
        <f t="shared" ref="AV46:AV57" si="1">M46+T46+AA46+AH46+AO46</f>
        <v>2.2000000000000002</v>
      </c>
      <c r="AW46" s="395" t="s">
        <v>332</v>
      </c>
      <c r="AX46" s="395" t="s">
        <v>332</v>
      </c>
      <c r="AY46" s="395" t="s">
        <v>332</v>
      </c>
      <c r="AZ46" s="395" t="s">
        <v>332</v>
      </c>
    </row>
    <row r="47" spans="1:52" ht="32.25" customHeight="1" x14ac:dyDescent="0.25">
      <c r="A47" s="263" t="s">
        <v>498</v>
      </c>
      <c r="B47" s="151" t="s">
        <v>374</v>
      </c>
      <c r="C47" s="145" t="s">
        <v>376</v>
      </c>
      <c r="D47" s="384" t="s">
        <v>332</v>
      </c>
      <c r="E47" s="384" t="s">
        <v>332</v>
      </c>
      <c r="F47" s="385">
        <v>0</v>
      </c>
      <c r="G47" s="384" t="s">
        <v>332</v>
      </c>
      <c r="H47" s="394" t="s">
        <v>332</v>
      </c>
      <c r="I47" s="394" t="s">
        <v>332</v>
      </c>
      <c r="J47" s="384" t="s">
        <v>332</v>
      </c>
      <c r="K47" s="188" t="s">
        <v>332</v>
      </c>
      <c r="L47" s="188" t="s">
        <v>332</v>
      </c>
      <c r="M47" s="222">
        <v>0</v>
      </c>
      <c r="N47" s="220">
        <v>0</v>
      </c>
      <c r="O47" s="222" t="s">
        <v>332</v>
      </c>
      <c r="P47" s="222" t="s">
        <v>332</v>
      </c>
      <c r="Q47" s="188" t="s">
        <v>332</v>
      </c>
      <c r="R47" s="222">
        <v>0</v>
      </c>
      <c r="S47" s="188" t="s">
        <v>332</v>
      </c>
      <c r="T47" s="222">
        <v>0</v>
      </c>
      <c r="U47" s="220" t="s">
        <v>332</v>
      </c>
      <c r="V47" s="220" t="s">
        <v>332</v>
      </c>
      <c r="W47" s="222" t="s">
        <v>332</v>
      </c>
      <c r="X47" s="359" t="s">
        <v>332</v>
      </c>
      <c r="Y47" s="220" t="s">
        <v>332</v>
      </c>
      <c r="Z47" s="220" t="s">
        <v>332</v>
      </c>
      <c r="AA47" s="222">
        <v>0</v>
      </c>
      <c r="AB47" s="220" t="s">
        <v>332</v>
      </c>
      <c r="AC47" s="220" t="s">
        <v>332</v>
      </c>
      <c r="AD47" s="222" t="s">
        <v>332</v>
      </c>
      <c r="AE47" s="188" t="s">
        <v>332</v>
      </c>
      <c r="AF47" s="220" t="s">
        <v>332</v>
      </c>
      <c r="AG47" s="220" t="s">
        <v>332</v>
      </c>
      <c r="AH47" s="222">
        <v>0</v>
      </c>
      <c r="AI47" s="220" t="s">
        <v>332</v>
      </c>
      <c r="AJ47" s="220" t="s">
        <v>332</v>
      </c>
      <c r="AK47" s="222" t="s">
        <v>332</v>
      </c>
      <c r="AL47" s="188" t="s">
        <v>332</v>
      </c>
      <c r="AM47" s="220" t="s">
        <v>332</v>
      </c>
      <c r="AN47" s="220" t="s">
        <v>332</v>
      </c>
      <c r="AO47" s="222">
        <v>0</v>
      </c>
      <c r="AP47" s="220" t="s">
        <v>332</v>
      </c>
      <c r="AQ47" s="220" t="s">
        <v>332</v>
      </c>
      <c r="AR47" s="222" t="s">
        <v>332</v>
      </c>
      <c r="AS47" s="391" t="s">
        <v>332</v>
      </c>
      <c r="AT47" s="395" t="s">
        <v>332</v>
      </c>
      <c r="AU47" s="395" t="s">
        <v>332</v>
      </c>
      <c r="AV47" s="319">
        <f t="shared" si="1"/>
        <v>0</v>
      </c>
      <c r="AW47" s="395" t="s">
        <v>332</v>
      </c>
      <c r="AX47" s="395" t="s">
        <v>332</v>
      </c>
      <c r="AY47" s="395" t="s">
        <v>332</v>
      </c>
      <c r="AZ47" s="395" t="s">
        <v>332</v>
      </c>
    </row>
    <row r="48" spans="1:52" ht="32.25" customHeight="1" x14ac:dyDescent="0.25">
      <c r="A48" s="263" t="s">
        <v>437</v>
      </c>
      <c r="B48" s="153" t="s">
        <v>418</v>
      </c>
      <c r="C48" s="145" t="s">
        <v>419</v>
      </c>
      <c r="D48" s="384" t="s">
        <v>332</v>
      </c>
      <c r="E48" s="384" t="s">
        <v>332</v>
      </c>
      <c r="F48" s="385">
        <v>1.8</v>
      </c>
      <c r="G48" s="384" t="s">
        <v>332</v>
      </c>
      <c r="H48" s="394" t="s">
        <v>332</v>
      </c>
      <c r="I48" s="394" t="s">
        <v>332</v>
      </c>
      <c r="J48" s="384" t="s">
        <v>332</v>
      </c>
      <c r="K48" s="188" t="s">
        <v>332</v>
      </c>
      <c r="L48" s="188" t="s">
        <v>332</v>
      </c>
      <c r="M48" s="222">
        <v>0</v>
      </c>
      <c r="N48" s="220">
        <v>0</v>
      </c>
      <c r="O48" s="222" t="s">
        <v>332</v>
      </c>
      <c r="P48" s="222" t="s">
        <v>332</v>
      </c>
      <c r="Q48" s="188" t="s">
        <v>332</v>
      </c>
      <c r="R48" s="222">
        <v>0</v>
      </c>
      <c r="S48" s="188" t="s">
        <v>332</v>
      </c>
      <c r="T48" s="222">
        <v>1.8</v>
      </c>
      <c r="U48" s="220" t="s">
        <v>332</v>
      </c>
      <c r="V48" s="220" t="s">
        <v>332</v>
      </c>
      <c r="W48" s="222" t="s">
        <v>332</v>
      </c>
      <c r="X48" s="359" t="s">
        <v>332</v>
      </c>
      <c r="Y48" s="220" t="s">
        <v>332</v>
      </c>
      <c r="Z48" s="220" t="s">
        <v>332</v>
      </c>
      <c r="AA48" s="222">
        <v>0</v>
      </c>
      <c r="AB48" s="220" t="s">
        <v>332</v>
      </c>
      <c r="AC48" s="220" t="s">
        <v>332</v>
      </c>
      <c r="AD48" s="222" t="s">
        <v>332</v>
      </c>
      <c r="AE48" s="188" t="s">
        <v>332</v>
      </c>
      <c r="AF48" s="220" t="s">
        <v>332</v>
      </c>
      <c r="AG48" s="220" t="s">
        <v>332</v>
      </c>
      <c r="AH48" s="222">
        <v>0</v>
      </c>
      <c r="AI48" s="220" t="s">
        <v>332</v>
      </c>
      <c r="AJ48" s="220" t="s">
        <v>332</v>
      </c>
      <c r="AK48" s="222" t="s">
        <v>332</v>
      </c>
      <c r="AL48" s="188" t="s">
        <v>332</v>
      </c>
      <c r="AM48" s="220" t="s">
        <v>332</v>
      </c>
      <c r="AN48" s="220" t="s">
        <v>332</v>
      </c>
      <c r="AO48" s="222">
        <v>0</v>
      </c>
      <c r="AP48" s="220" t="s">
        <v>332</v>
      </c>
      <c r="AQ48" s="220" t="s">
        <v>332</v>
      </c>
      <c r="AR48" s="222" t="s">
        <v>332</v>
      </c>
      <c r="AS48" s="391" t="s">
        <v>332</v>
      </c>
      <c r="AT48" s="395" t="s">
        <v>332</v>
      </c>
      <c r="AU48" s="395" t="s">
        <v>332</v>
      </c>
      <c r="AV48" s="319">
        <f t="shared" si="1"/>
        <v>1.8</v>
      </c>
      <c r="AW48" s="395" t="s">
        <v>332</v>
      </c>
      <c r="AX48" s="395" t="s">
        <v>332</v>
      </c>
      <c r="AY48" s="395" t="s">
        <v>332</v>
      </c>
      <c r="AZ48" s="395" t="s">
        <v>332</v>
      </c>
    </row>
    <row r="49" spans="1:52" ht="32.25" customHeight="1" x14ac:dyDescent="0.25">
      <c r="A49" s="263" t="s">
        <v>499</v>
      </c>
      <c r="B49" s="153" t="s">
        <v>418</v>
      </c>
      <c r="C49" s="145" t="s">
        <v>420</v>
      </c>
      <c r="D49" s="384" t="s">
        <v>332</v>
      </c>
      <c r="E49" s="384" t="s">
        <v>332</v>
      </c>
      <c r="F49" s="385">
        <v>0</v>
      </c>
      <c r="G49" s="384" t="s">
        <v>332</v>
      </c>
      <c r="H49" s="394" t="s">
        <v>332</v>
      </c>
      <c r="I49" s="394" t="s">
        <v>332</v>
      </c>
      <c r="J49" s="384" t="s">
        <v>332</v>
      </c>
      <c r="K49" s="188" t="s">
        <v>332</v>
      </c>
      <c r="L49" s="188" t="s">
        <v>332</v>
      </c>
      <c r="M49" s="222">
        <v>0</v>
      </c>
      <c r="N49" s="220">
        <v>0</v>
      </c>
      <c r="O49" s="222" t="s">
        <v>332</v>
      </c>
      <c r="P49" s="222" t="s">
        <v>332</v>
      </c>
      <c r="Q49" s="188" t="s">
        <v>332</v>
      </c>
      <c r="R49" s="222">
        <v>0</v>
      </c>
      <c r="S49" s="188" t="s">
        <v>332</v>
      </c>
      <c r="T49" s="222">
        <v>0</v>
      </c>
      <c r="U49" s="220" t="s">
        <v>332</v>
      </c>
      <c r="V49" s="220" t="s">
        <v>332</v>
      </c>
      <c r="W49" s="222" t="s">
        <v>332</v>
      </c>
      <c r="X49" s="359" t="s">
        <v>332</v>
      </c>
      <c r="Y49" s="220" t="s">
        <v>332</v>
      </c>
      <c r="Z49" s="220" t="s">
        <v>332</v>
      </c>
      <c r="AA49" s="222">
        <v>0</v>
      </c>
      <c r="AB49" s="220" t="s">
        <v>332</v>
      </c>
      <c r="AC49" s="220" t="s">
        <v>332</v>
      </c>
      <c r="AD49" s="222" t="s">
        <v>332</v>
      </c>
      <c r="AE49" s="188" t="s">
        <v>332</v>
      </c>
      <c r="AF49" s="220" t="s">
        <v>332</v>
      </c>
      <c r="AG49" s="220" t="s">
        <v>332</v>
      </c>
      <c r="AH49" s="222">
        <v>0</v>
      </c>
      <c r="AI49" s="220" t="s">
        <v>332</v>
      </c>
      <c r="AJ49" s="220" t="s">
        <v>332</v>
      </c>
      <c r="AK49" s="222" t="s">
        <v>332</v>
      </c>
      <c r="AL49" s="188" t="s">
        <v>332</v>
      </c>
      <c r="AM49" s="220" t="s">
        <v>332</v>
      </c>
      <c r="AN49" s="220" t="s">
        <v>332</v>
      </c>
      <c r="AO49" s="222">
        <v>0</v>
      </c>
      <c r="AP49" s="220" t="s">
        <v>332</v>
      </c>
      <c r="AQ49" s="220" t="s">
        <v>332</v>
      </c>
      <c r="AR49" s="222" t="s">
        <v>332</v>
      </c>
      <c r="AS49" s="391" t="s">
        <v>332</v>
      </c>
      <c r="AT49" s="395" t="s">
        <v>332</v>
      </c>
      <c r="AU49" s="395" t="s">
        <v>332</v>
      </c>
      <c r="AV49" s="319">
        <f t="shared" si="1"/>
        <v>0</v>
      </c>
      <c r="AW49" s="395" t="s">
        <v>332</v>
      </c>
      <c r="AX49" s="395" t="s">
        <v>332</v>
      </c>
      <c r="AY49" s="395" t="s">
        <v>332</v>
      </c>
      <c r="AZ49" s="395" t="s">
        <v>332</v>
      </c>
    </row>
    <row r="50" spans="1:52" ht="32.25" customHeight="1" x14ac:dyDescent="0.25">
      <c r="A50" s="263" t="s">
        <v>438</v>
      </c>
      <c r="B50" s="153" t="s">
        <v>516</v>
      </c>
      <c r="C50" s="145" t="s">
        <v>517</v>
      </c>
      <c r="D50" s="384" t="s">
        <v>332</v>
      </c>
      <c r="E50" s="384" t="s">
        <v>332</v>
      </c>
      <c r="F50" s="385">
        <v>3</v>
      </c>
      <c r="G50" s="384" t="s">
        <v>332</v>
      </c>
      <c r="H50" s="394" t="s">
        <v>332</v>
      </c>
      <c r="I50" s="394" t="s">
        <v>332</v>
      </c>
      <c r="J50" s="384" t="s">
        <v>332</v>
      </c>
      <c r="K50" s="188" t="s">
        <v>332</v>
      </c>
      <c r="L50" s="188" t="s">
        <v>332</v>
      </c>
      <c r="M50" s="222">
        <v>0</v>
      </c>
      <c r="N50" s="220">
        <v>0</v>
      </c>
      <c r="O50" s="222" t="s">
        <v>332</v>
      </c>
      <c r="P50" s="222" t="s">
        <v>332</v>
      </c>
      <c r="Q50" s="188" t="s">
        <v>332</v>
      </c>
      <c r="R50" s="222">
        <v>0</v>
      </c>
      <c r="S50" s="188" t="s">
        <v>332</v>
      </c>
      <c r="T50" s="222">
        <v>3</v>
      </c>
      <c r="U50" s="220" t="s">
        <v>332</v>
      </c>
      <c r="V50" s="220" t="s">
        <v>332</v>
      </c>
      <c r="W50" s="222" t="s">
        <v>332</v>
      </c>
      <c r="X50" s="359" t="s">
        <v>332</v>
      </c>
      <c r="Y50" s="220" t="s">
        <v>332</v>
      </c>
      <c r="Z50" s="220" t="s">
        <v>332</v>
      </c>
      <c r="AA50" s="222">
        <v>0</v>
      </c>
      <c r="AB50" s="220" t="s">
        <v>332</v>
      </c>
      <c r="AC50" s="220" t="s">
        <v>332</v>
      </c>
      <c r="AD50" s="222" t="s">
        <v>332</v>
      </c>
      <c r="AE50" s="188" t="s">
        <v>332</v>
      </c>
      <c r="AF50" s="220" t="s">
        <v>332</v>
      </c>
      <c r="AG50" s="220" t="s">
        <v>332</v>
      </c>
      <c r="AH50" s="222">
        <v>0</v>
      </c>
      <c r="AI50" s="220" t="s">
        <v>332</v>
      </c>
      <c r="AJ50" s="220" t="s">
        <v>332</v>
      </c>
      <c r="AK50" s="222" t="s">
        <v>332</v>
      </c>
      <c r="AL50" s="188" t="s">
        <v>332</v>
      </c>
      <c r="AM50" s="220" t="s">
        <v>332</v>
      </c>
      <c r="AN50" s="220" t="s">
        <v>332</v>
      </c>
      <c r="AO50" s="222">
        <v>0</v>
      </c>
      <c r="AP50" s="220" t="s">
        <v>332</v>
      </c>
      <c r="AQ50" s="220" t="s">
        <v>332</v>
      </c>
      <c r="AR50" s="222" t="s">
        <v>332</v>
      </c>
      <c r="AS50" s="391" t="s">
        <v>332</v>
      </c>
      <c r="AT50" s="395" t="s">
        <v>332</v>
      </c>
      <c r="AU50" s="395" t="s">
        <v>332</v>
      </c>
      <c r="AV50" s="319">
        <f t="shared" si="1"/>
        <v>3</v>
      </c>
      <c r="AW50" s="395" t="s">
        <v>332</v>
      </c>
      <c r="AX50" s="395" t="s">
        <v>332</v>
      </c>
      <c r="AY50" s="395" t="s">
        <v>332</v>
      </c>
      <c r="AZ50" s="395" t="s">
        <v>332</v>
      </c>
    </row>
    <row r="51" spans="1:52" ht="32.25" customHeight="1" x14ac:dyDescent="0.25">
      <c r="A51" s="263" t="s">
        <v>439</v>
      </c>
      <c r="B51" s="153" t="s">
        <v>516</v>
      </c>
      <c r="C51" s="145" t="s">
        <v>518</v>
      </c>
      <c r="D51" s="384" t="s">
        <v>332</v>
      </c>
      <c r="E51" s="384" t="s">
        <v>332</v>
      </c>
      <c r="F51" s="385">
        <v>0</v>
      </c>
      <c r="G51" s="384" t="s">
        <v>332</v>
      </c>
      <c r="H51" s="394" t="s">
        <v>332</v>
      </c>
      <c r="I51" s="394" t="s">
        <v>332</v>
      </c>
      <c r="J51" s="384" t="s">
        <v>332</v>
      </c>
      <c r="K51" s="188" t="s">
        <v>332</v>
      </c>
      <c r="L51" s="188" t="s">
        <v>332</v>
      </c>
      <c r="M51" s="222">
        <v>0</v>
      </c>
      <c r="N51" s="220">
        <v>0</v>
      </c>
      <c r="O51" s="222" t="s">
        <v>332</v>
      </c>
      <c r="P51" s="222" t="s">
        <v>332</v>
      </c>
      <c r="Q51" s="188" t="s">
        <v>332</v>
      </c>
      <c r="R51" s="222">
        <v>0</v>
      </c>
      <c r="S51" s="188" t="s">
        <v>332</v>
      </c>
      <c r="T51" s="222">
        <v>0</v>
      </c>
      <c r="U51" s="220" t="s">
        <v>332</v>
      </c>
      <c r="V51" s="220" t="s">
        <v>332</v>
      </c>
      <c r="W51" s="222" t="s">
        <v>332</v>
      </c>
      <c r="X51" s="359" t="s">
        <v>332</v>
      </c>
      <c r="Y51" s="220" t="s">
        <v>332</v>
      </c>
      <c r="Z51" s="220" t="s">
        <v>332</v>
      </c>
      <c r="AA51" s="222">
        <v>0</v>
      </c>
      <c r="AB51" s="220" t="s">
        <v>332</v>
      </c>
      <c r="AC51" s="220" t="s">
        <v>332</v>
      </c>
      <c r="AD51" s="222" t="s">
        <v>332</v>
      </c>
      <c r="AE51" s="188" t="s">
        <v>332</v>
      </c>
      <c r="AF51" s="220" t="s">
        <v>332</v>
      </c>
      <c r="AG51" s="220" t="s">
        <v>332</v>
      </c>
      <c r="AH51" s="222">
        <v>0</v>
      </c>
      <c r="AI51" s="220" t="s">
        <v>332</v>
      </c>
      <c r="AJ51" s="220" t="s">
        <v>332</v>
      </c>
      <c r="AK51" s="222" t="s">
        <v>332</v>
      </c>
      <c r="AL51" s="188" t="s">
        <v>332</v>
      </c>
      <c r="AM51" s="220" t="s">
        <v>332</v>
      </c>
      <c r="AN51" s="220" t="s">
        <v>332</v>
      </c>
      <c r="AO51" s="222">
        <v>0</v>
      </c>
      <c r="AP51" s="220" t="s">
        <v>332</v>
      </c>
      <c r="AQ51" s="220" t="s">
        <v>332</v>
      </c>
      <c r="AR51" s="222" t="s">
        <v>332</v>
      </c>
      <c r="AS51" s="391" t="s">
        <v>332</v>
      </c>
      <c r="AT51" s="395" t="s">
        <v>332</v>
      </c>
      <c r="AU51" s="395" t="s">
        <v>332</v>
      </c>
      <c r="AV51" s="319">
        <f t="shared" si="1"/>
        <v>0</v>
      </c>
      <c r="AW51" s="395" t="s">
        <v>332</v>
      </c>
      <c r="AX51" s="395" t="s">
        <v>332</v>
      </c>
      <c r="AY51" s="395" t="s">
        <v>332</v>
      </c>
      <c r="AZ51" s="395" t="s">
        <v>332</v>
      </c>
    </row>
    <row r="52" spans="1:52" ht="32.25" customHeight="1" x14ac:dyDescent="0.25">
      <c r="A52" s="263" t="s">
        <v>500</v>
      </c>
      <c r="B52" s="153" t="s">
        <v>421</v>
      </c>
      <c r="C52" s="145" t="s">
        <v>422</v>
      </c>
      <c r="D52" s="384" t="s">
        <v>332</v>
      </c>
      <c r="E52" s="384" t="s">
        <v>332</v>
      </c>
      <c r="F52" s="385">
        <v>5.3</v>
      </c>
      <c r="G52" s="384" t="s">
        <v>332</v>
      </c>
      <c r="H52" s="394" t="s">
        <v>332</v>
      </c>
      <c r="I52" s="394" t="s">
        <v>332</v>
      </c>
      <c r="J52" s="384" t="s">
        <v>332</v>
      </c>
      <c r="K52" s="188" t="s">
        <v>332</v>
      </c>
      <c r="L52" s="188" t="s">
        <v>332</v>
      </c>
      <c r="M52" s="222">
        <v>0</v>
      </c>
      <c r="N52" s="220">
        <v>0</v>
      </c>
      <c r="O52" s="222" t="s">
        <v>332</v>
      </c>
      <c r="P52" s="222" t="s">
        <v>332</v>
      </c>
      <c r="Q52" s="188" t="s">
        <v>332</v>
      </c>
      <c r="R52" s="222">
        <v>0</v>
      </c>
      <c r="S52" s="188" t="s">
        <v>332</v>
      </c>
      <c r="T52" s="222">
        <v>0</v>
      </c>
      <c r="U52" s="220" t="s">
        <v>332</v>
      </c>
      <c r="V52" s="220" t="s">
        <v>332</v>
      </c>
      <c r="W52" s="222" t="s">
        <v>332</v>
      </c>
      <c r="X52" s="359" t="s">
        <v>332</v>
      </c>
      <c r="Y52" s="220" t="s">
        <v>332</v>
      </c>
      <c r="Z52" s="220" t="s">
        <v>332</v>
      </c>
      <c r="AA52" s="222">
        <v>5.3</v>
      </c>
      <c r="AB52" s="220" t="s">
        <v>332</v>
      </c>
      <c r="AC52" s="220" t="s">
        <v>332</v>
      </c>
      <c r="AD52" s="222" t="s">
        <v>332</v>
      </c>
      <c r="AE52" s="188" t="s">
        <v>332</v>
      </c>
      <c r="AF52" s="220" t="s">
        <v>332</v>
      </c>
      <c r="AG52" s="220" t="s">
        <v>332</v>
      </c>
      <c r="AH52" s="222">
        <v>0</v>
      </c>
      <c r="AI52" s="220" t="s">
        <v>332</v>
      </c>
      <c r="AJ52" s="220" t="s">
        <v>332</v>
      </c>
      <c r="AK52" s="222" t="s">
        <v>332</v>
      </c>
      <c r="AL52" s="188" t="s">
        <v>332</v>
      </c>
      <c r="AM52" s="220" t="s">
        <v>332</v>
      </c>
      <c r="AN52" s="220" t="s">
        <v>332</v>
      </c>
      <c r="AO52" s="222">
        <v>0</v>
      </c>
      <c r="AP52" s="220" t="s">
        <v>332</v>
      </c>
      <c r="AQ52" s="220" t="s">
        <v>332</v>
      </c>
      <c r="AR52" s="222" t="s">
        <v>332</v>
      </c>
      <c r="AS52" s="391" t="s">
        <v>332</v>
      </c>
      <c r="AT52" s="395" t="s">
        <v>332</v>
      </c>
      <c r="AU52" s="395" t="s">
        <v>332</v>
      </c>
      <c r="AV52" s="319">
        <f t="shared" si="1"/>
        <v>5.3</v>
      </c>
      <c r="AW52" s="395" t="s">
        <v>332</v>
      </c>
      <c r="AX52" s="395" t="s">
        <v>332</v>
      </c>
      <c r="AY52" s="395" t="s">
        <v>332</v>
      </c>
      <c r="AZ52" s="395" t="s">
        <v>332</v>
      </c>
    </row>
    <row r="53" spans="1:52" ht="32.25" customHeight="1" x14ac:dyDescent="0.25">
      <c r="A53" s="263" t="s">
        <v>440</v>
      </c>
      <c r="B53" s="153" t="s">
        <v>421</v>
      </c>
      <c r="C53" s="145" t="s">
        <v>423</v>
      </c>
      <c r="D53" s="384" t="s">
        <v>332</v>
      </c>
      <c r="E53" s="384" t="s">
        <v>332</v>
      </c>
      <c r="F53" s="385">
        <v>0</v>
      </c>
      <c r="G53" s="384" t="s">
        <v>332</v>
      </c>
      <c r="H53" s="394" t="s">
        <v>332</v>
      </c>
      <c r="I53" s="394" t="s">
        <v>332</v>
      </c>
      <c r="J53" s="384" t="s">
        <v>332</v>
      </c>
      <c r="K53" s="188" t="s">
        <v>332</v>
      </c>
      <c r="L53" s="188" t="s">
        <v>332</v>
      </c>
      <c r="M53" s="222">
        <v>0</v>
      </c>
      <c r="N53" s="220">
        <v>0</v>
      </c>
      <c r="O53" s="222" t="s">
        <v>332</v>
      </c>
      <c r="P53" s="222" t="s">
        <v>332</v>
      </c>
      <c r="Q53" s="188" t="s">
        <v>332</v>
      </c>
      <c r="R53" s="222">
        <v>0</v>
      </c>
      <c r="S53" s="188" t="s">
        <v>332</v>
      </c>
      <c r="T53" s="222">
        <v>0</v>
      </c>
      <c r="U53" s="220" t="s">
        <v>332</v>
      </c>
      <c r="V53" s="220" t="s">
        <v>332</v>
      </c>
      <c r="W53" s="222" t="s">
        <v>332</v>
      </c>
      <c r="X53" s="359" t="s">
        <v>332</v>
      </c>
      <c r="Y53" s="220" t="s">
        <v>332</v>
      </c>
      <c r="Z53" s="220" t="s">
        <v>332</v>
      </c>
      <c r="AA53" s="222">
        <v>0</v>
      </c>
      <c r="AB53" s="220" t="s">
        <v>332</v>
      </c>
      <c r="AC53" s="220" t="s">
        <v>332</v>
      </c>
      <c r="AD53" s="222" t="s">
        <v>332</v>
      </c>
      <c r="AE53" s="188" t="s">
        <v>332</v>
      </c>
      <c r="AF53" s="220" t="s">
        <v>332</v>
      </c>
      <c r="AG53" s="220" t="s">
        <v>332</v>
      </c>
      <c r="AH53" s="222">
        <v>0</v>
      </c>
      <c r="AI53" s="220" t="s">
        <v>332</v>
      </c>
      <c r="AJ53" s="220" t="s">
        <v>332</v>
      </c>
      <c r="AK53" s="222" t="s">
        <v>332</v>
      </c>
      <c r="AL53" s="188" t="s">
        <v>332</v>
      </c>
      <c r="AM53" s="220" t="s">
        <v>332</v>
      </c>
      <c r="AN53" s="220" t="s">
        <v>332</v>
      </c>
      <c r="AO53" s="222">
        <v>0</v>
      </c>
      <c r="AP53" s="220" t="s">
        <v>332</v>
      </c>
      <c r="AQ53" s="220" t="s">
        <v>332</v>
      </c>
      <c r="AR53" s="222" t="s">
        <v>332</v>
      </c>
      <c r="AS53" s="391" t="s">
        <v>332</v>
      </c>
      <c r="AT53" s="395" t="s">
        <v>332</v>
      </c>
      <c r="AU53" s="395" t="s">
        <v>332</v>
      </c>
      <c r="AV53" s="319">
        <f t="shared" si="1"/>
        <v>0</v>
      </c>
      <c r="AW53" s="395" t="s">
        <v>332</v>
      </c>
      <c r="AX53" s="395" t="s">
        <v>332</v>
      </c>
      <c r="AY53" s="395" t="s">
        <v>332</v>
      </c>
      <c r="AZ53" s="395" t="s">
        <v>332</v>
      </c>
    </row>
    <row r="54" spans="1:52" ht="32.25" customHeight="1" x14ac:dyDescent="0.25">
      <c r="A54" s="263" t="s">
        <v>501</v>
      </c>
      <c r="B54" s="153" t="s">
        <v>424</v>
      </c>
      <c r="C54" s="145" t="s">
        <v>425</v>
      </c>
      <c r="D54" s="384" t="s">
        <v>332</v>
      </c>
      <c r="E54" s="384" t="s">
        <v>332</v>
      </c>
      <c r="F54" s="385">
        <v>5.3</v>
      </c>
      <c r="G54" s="384" t="s">
        <v>332</v>
      </c>
      <c r="H54" s="394" t="s">
        <v>332</v>
      </c>
      <c r="I54" s="394" t="s">
        <v>332</v>
      </c>
      <c r="J54" s="384" t="s">
        <v>332</v>
      </c>
      <c r="K54" s="188" t="s">
        <v>332</v>
      </c>
      <c r="L54" s="188" t="s">
        <v>332</v>
      </c>
      <c r="M54" s="222">
        <v>0</v>
      </c>
      <c r="N54" s="220">
        <v>0</v>
      </c>
      <c r="O54" s="222" t="s">
        <v>332</v>
      </c>
      <c r="P54" s="222" t="s">
        <v>332</v>
      </c>
      <c r="Q54" s="188" t="s">
        <v>332</v>
      </c>
      <c r="R54" s="222">
        <v>0</v>
      </c>
      <c r="S54" s="188" t="s">
        <v>332</v>
      </c>
      <c r="T54" s="222">
        <v>0</v>
      </c>
      <c r="U54" s="220" t="s">
        <v>332</v>
      </c>
      <c r="V54" s="220" t="s">
        <v>332</v>
      </c>
      <c r="W54" s="222" t="s">
        <v>332</v>
      </c>
      <c r="X54" s="359" t="s">
        <v>332</v>
      </c>
      <c r="Y54" s="220" t="s">
        <v>332</v>
      </c>
      <c r="Z54" s="220" t="s">
        <v>332</v>
      </c>
      <c r="AA54" s="222">
        <v>0</v>
      </c>
      <c r="AB54" s="220" t="s">
        <v>332</v>
      </c>
      <c r="AC54" s="220" t="s">
        <v>332</v>
      </c>
      <c r="AD54" s="222" t="s">
        <v>332</v>
      </c>
      <c r="AE54" s="188" t="s">
        <v>332</v>
      </c>
      <c r="AF54" s="220" t="s">
        <v>332</v>
      </c>
      <c r="AG54" s="220" t="s">
        <v>332</v>
      </c>
      <c r="AH54" s="222">
        <v>5.3</v>
      </c>
      <c r="AI54" s="220" t="s">
        <v>332</v>
      </c>
      <c r="AJ54" s="220" t="s">
        <v>332</v>
      </c>
      <c r="AK54" s="222" t="s">
        <v>332</v>
      </c>
      <c r="AL54" s="188" t="s">
        <v>332</v>
      </c>
      <c r="AM54" s="220" t="s">
        <v>332</v>
      </c>
      <c r="AN54" s="220" t="s">
        <v>332</v>
      </c>
      <c r="AO54" s="222">
        <v>0</v>
      </c>
      <c r="AP54" s="220" t="s">
        <v>332</v>
      </c>
      <c r="AQ54" s="220" t="s">
        <v>332</v>
      </c>
      <c r="AR54" s="222" t="s">
        <v>332</v>
      </c>
      <c r="AS54" s="391" t="s">
        <v>332</v>
      </c>
      <c r="AT54" s="395" t="s">
        <v>332</v>
      </c>
      <c r="AU54" s="395" t="s">
        <v>332</v>
      </c>
      <c r="AV54" s="319">
        <f t="shared" si="1"/>
        <v>5.3</v>
      </c>
      <c r="AW54" s="395" t="s">
        <v>332</v>
      </c>
      <c r="AX54" s="395" t="s">
        <v>332</v>
      </c>
      <c r="AY54" s="395" t="s">
        <v>332</v>
      </c>
      <c r="AZ54" s="395" t="s">
        <v>332</v>
      </c>
    </row>
    <row r="55" spans="1:52" ht="32.25" customHeight="1" x14ac:dyDescent="0.25">
      <c r="A55" s="263" t="s">
        <v>502</v>
      </c>
      <c r="B55" s="153" t="s">
        <v>424</v>
      </c>
      <c r="C55" s="145" t="s">
        <v>426</v>
      </c>
      <c r="D55" s="384" t="s">
        <v>332</v>
      </c>
      <c r="E55" s="384" t="s">
        <v>332</v>
      </c>
      <c r="F55" s="385">
        <v>0</v>
      </c>
      <c r="G55" s="384" t="s">
        <v>332</v>
      </c>
      <c r="H55" s="394" t="s">
        <v>332</v>
      </c>
      <c r="I55" s="394" t="s">
        <v>332</v>
      </c>
      <c r="J55" s="384" t="s">
        <v>332</v>
      </c>
      <c r="K55" s="188" t="s">
        <v>332</v>
      </c>
      <c r="L55" s="188" t="s">
        <v>332</v>
      </c>
      <c r="M55" s="222">
        <v>0</v>
      </c>
      <c r="N55" s="220">
        <v>0</v>
      </c>
      <c r="O55" s="222" t="s">
        <v>332</v>
      </c>
      <c r="P55" s="222" t="s">
        <v>332</v>
      </c>
      <c r="Q55" s="188" t="s">
        <v>332</v>
      </c>
      <c r="R55" s="222">
        <v>0</v>
      </c>
      <c r="S55" s="188" t="s">
        <v>332</v>
      </c>
      <c r="T55" s="222">
        <v>0</v>
      </c>
      <c r="U55" s="220" t="s">
        <v>332</v>
      </c>
      <c r="V55" s="220" t="s">
        <v>332</v>
      </c>
      <c r="W55" s="222" t="s">
        <v>332</v>
      </c>
      <c r="X55" s="359" t="s">
        <v>332</v>
      </c>
      <c r="Y55" s="220" t="s">
        <v>332</v>
      </c>
      <c r="Z55" s="220" t="s">
        <v>332</v>
      </c>
      <c r="AA55" s="222">
        <v>0</v>
      </c>
      <c r="AB55" s="220" t="s">
        <v>332</v>
      </c>
      <c r="AC55" s="220" t="s">
        <v>332</v>
      </c>
      <c r="AD55" s="222" t="s">
        <v>332</v>
      </c>
      <c r="AE55" s="188" t="s">
        <v>332</v>
      </c>
      <c r="AF55" s="220" t="s">
        <v>332</v>
      </c>
      <c r="AG55" s="220" t="s">
        <v>332</v>
      </c>
      <c r="AH55" s="222">
        <v>0</v>
      </c>
      <c r="AI55" s="220" t="s">
        <v>332</v>
      </c>
      <c r="AJ55" s="220" t="s">
        <v>332</v>
      </c>
      <c r="AK55" s="222" t="s">
        <v>332</v>
      </c>
      <c r="AL55" s="188" t="s">
        <v>332</v>
      </c>
      <c r="AM55" s="220" t="s">
        <v>332</v>
      </c>
      <c r="AN55" s="220" t="s">
        <v>332</v>
      </c>
      <c r="AO55" s="222">
        <v>0</v>
      </c>
      <c r="AP55" s="220" t="s">
        <v>332</v>
      </c>
      <c r="AQ55" s="220" t="s">
        <v>332</v>
      </c>
      <c r="AR55" s="222" t="s">
        <v>332</v>
      </c>
      <c r="AS55" s="391" t="s">
        <v>332</v>
      </c>
      <c r="AT55" s="395" t="s">
        <v>332</v>
      </c>
      <c r="AU55" s="395" t="s">
        <v>332</v>
      </c>
      <c r="AV55" s="319">
        <f t="shared" si="1"/>
        <v>0</v>
      </c>
      <c r="AW55" s="395" t="s">
        <v>332</v>
      </c>
      <c r="AX55" s="395" t="s">
        <v>332</v>
      </c>
      <c r="AY55" s="395" t="s">
        <v>332</v>
      </c>
      <c r="AZ55" s="395" t="s">
        <v>332</v>
      </c>
    </row>
    <row r="56" spans="1:52" ht="32.25" customHeight="1" x14ac:dyDescent="0.25">
      <c r="A56" s="263" t="s">
        <v>514</v>
      </c>
      <c r="B56" s="153" t="s">
        <v>427</v>
      </c>
      <c r="C56" s="145" t="s">
        <v>428</v>
      </c>
      <c r="D56" s="384" t="s">
        <v>332</v>
      </c>
      <c r="E56" s="384" t="s">
        <v>332</v>
      </c>
      <c r="F56" s="385">
        <v>6.5</v>
      </c>
      <c r="G56" s="384" t="s">
        <v>332</v>
      </c>
      <c r="H56" s="394" t="s">
        <v>332</v>
      </c>
      <c r="I56" s="394" t="s">
        <v>332</v>
      </c>
      <c r="J56" s="384" t="s">
        <v>332</v>
      </c>
      <c r="K56" s="188" t="s">
        <v>332</v>
      </c>
      <c r="L56" s="188" t="s">
        <v>332</v>
      </c>
      <c r="M56" s="222">
        <v>0</v>
      </c>
      <c r="N56" s="220">
        <v>0</v>
      </c>
      <c r="O56" s="222" t="s">
        <v>332</v>
      </c>
      <c r="P56" s="222" t="s">
        <v>332</v>
      </c>
      <c r="Q56" s="188" t="s">
        <v>332</v>
      </c>
      <c r="R56" s="222">
        <v>0</v>
      </c>
      <c r="S56" s="188" t="s">
        <v>332</v>
      </c>
      <c r="T56" s="222">
        <v>0</v>
      </c>
      <c r="U56" s="220" t="s">
        <v>332</v>
      </c>
      <c r="V56" s="220" t="s">
        <v>332</v>
      </c>
      <c r="W56" s="222" t="s">
        <v>332</v>
      </c>
      <c r="X56" s="359" t="s">
        <v>332</v>
      </c>
      <c r="Y56" s="220" t="s">
        <v>332</v>
      </c>
      <c r="Z56" s="220" t="s">
        <v>332</v>
      </c>
      <c r="AA56" s="222">
        <v>0</v>
      </c>
      <c r="AB56" s="220" t="s">
        <v>332</v>
      </c>
      <c r="AC56" s="220" t="s">
        <v>332</v>
      </c>
      <c r="AD56" s="222" t="s">
        <v>332</v>
      </c>
      <c r="AE56" s="188" t="s">
        <v>332</v>
      </c>
      <c r="AF56" s="220" t="s">
        <v>332</v>
      </c>
      <c r="AG56" s="220" t="s">
        <v>332</v>
      </c>
      <c r="AH56" s="222">
        <v>0</v>
      </c>
      <c r="AI56" s="220" t="s">
        <v>332</v>
      </c>
      <c r="AJ56" s="220" t="s">
        <v>332</v>
      </c>
      <c r="AK56" s="222" t="s">
        <v>332</v>
      </c>
      <c r="AL56" s="188" t="s">
        <v>332</v>
      </c>
      <c r="AM56" s="220" t="s">
        <v>332</v>
      </c>
      <c r="AN56" s="220" t="s">
        <v>332</v>
      </c>
      <c r="AO56" s="222">
        <v>6.5</v>
      </c>
      <c r="AP56" s="220" t="s">
        <v>332</v>
      </c>
      <c r="AQ56" s="220" t="s">
        <v>332</v>
      </c>
      <c r="AR56" s="222" t="s">
        <v>332</v>
      </c>
      <c r="AS56" s="391" t="s">
        <v>332</v>
      </c>
      <c r="AT56" s="395" t="s">
        <v>332</v>
      </c>
      <c r="AU56" s="395" t="s">
        <v>332</v>
      </c>
      <c r="AV56" s="319">
        <f t="shared" si="1"/>
        <v>6.5</v>
      </c>
      <c r="AW56" s="395" t="s">
        <v>332</v>
      </c>
      <c r="AX56" s="395" t="s">
        <v>332</v>
      </c>
      <c r="AY56" s="395" t="s">
        <v>332</v>
      </c>
      <c r="AZ56" s="395" t="s">
        <v>332</v>
      </c>
    </row>
    <row r="57" spans="1:52" ht="32.25" customHeight="1" x14ac:dyDescent="0.25">
      <c r="A57" s="263" t="s">
        <v>515</v>
      </c>
      <c r="B57" s="153" t="s">
        <v>427</v>
      </c>
      <c r="C57" s="145" t="s">
        <v>429</v>
      </c>
      <c r="D57" s="384" t="s">
        <v>332</v>
      </c>
      <c r="E57" s="384" t="s">
        <v>332</v>
      </c>
      <c r="F57" s="385">
        <v>0</v>
      </c>
      <c r="G57" s="384" t="s">
        <v>332</v>
      </c>
      <c r="H57" s="394" t="s">
        <v>332</v>
      </c>
      <c r="I57" s="394" t="s">
        <v>332</v>
      </c>
      <c r="J57" s="384" t="s">
        <v>332</v>
      </c>
      <c r="K57" s="188" t="s">
        <v>332</v>
      </c>
      <c r="L57" s="188" t="s">
        <v>332</v>
      </c>
      <c r="M57" s="222">
        <v>0</v>
      </c>
      <c r="N57" s="220">
        <v>0</v>
      </c>
      <c r="O57" s="222" t="s">
        <v>332</v>
      </c>
      <c r="P57" s="222" t="s">
        <v>332</v>
      </c>
      <c r="Q57" s="188" t="s">
        <v>332</v>
      </c>
      <c r="R57" s="222">
        <v>0</v>
      </c>
      <c r="S57" s="188" t="s">
        <v>332</v>
      </c>
      <c r="T57" s="222">
        <v>0</v>
      </c>
      <c r="U57" s="220" t="s">
        <v>332</v>
      </c>
      <c r="V57" s="220" t="s">
        <v>332</v>
      </c>
      <c r="W57" s="222" t="s">
        <v>332</v>
      </c>
      <c r="X57" s="359" t="s">
        <v>332</v>
      </c>
      <c r="Y57" s="220" t="s">
        <v>332</v>
      </c>
      <c r="Z57" s="220" t="s">
        <v>332</v>
      </c>
      <c r="AA57" s="222">
        <v>0</v>
      </c>
      <c r="AB57" s="220" t="s">
        <v>332</v>
      </c>
      <c r="AC57" s="220" t="s">
        <v>332</v>
      </c>
      <c r="AD57" s="222" t="s">
        <v>332</v>
      </c>
      <c r="AE57" s="188" t="s">
        <v>332</v>
      </c>
      <c r="AF57" s="220" t="s">
        <v>332</v>
      </c>
      <c r="AG57" s="220" t="s">
        <v>332</v>
      </c>
      <c r="AH57" s="222">
        <v>0</v>
      </c>
      <c r="AI57" s="220" t="s">
        <v>332</v>
      </c>
      <c r="AJ57" s="220" t="s">
        <v>332</v>
      </c>
      <c r="AK57" s="222" t="s">
        <v>332</v>
      </c>
      <c r="AL57" s="188" t="s">
        <v>332</v>
      </c>
      <c r="AM57" s="220" t="s">
        <v>332</v>
      </c>
      <c r="AN57" s="220" t="s">
        <v>332</v>
      </c>
      <c r="AO57" s="222">
        <v>0</v>
      </c>
      <c r="AP57" s="220" t="s">
        <v>332</v>
      </c>
      <c r="AQ57" s="220" t="s">
        <v>332</v>
      </c>
      <c r="AR57" s="222" t="s">
        <v>332</v>
      </c>
      <c r="AS57" s="391" t="s">
        <v>332</v>
      </c>
      <c r="AT57" s="395" t="s">
        <v>332</v>
      </c>
      <c r="AU57" s="395" t="s">
        <v>332</v>
      </c>
      <c r="AV57" s="319">
        <f t="shared" si="1"/>
        <v>0</v>
      </c>
      <c r="AW57" s="395" t="s">
        <v>332</v>
      </c>
      <c r="AX57" s="395" t="s">
        <v>332</v>
      </c>
      <c r="AY57" s="395" t="s">
        <v>332</v>
      </c>
      <c r="AZ57" s="395" t="s">
        <v>332</v>
      </c>
    </row>
    <row r="58" spans="1:52" ht="32.25" customHeight="1" x14ac:dyDescent="0.25">
      <c r="A58" s="254" t="s">
        <v>377</v>
      </c>
      <c r="B58" s="255" t="s">
        <v>378</v>
      </c>
      <c r="C58" s="320" t="s">
        <v>332</v>
      </c>
      <c r="D58" s="384" t="s">
        <v>332</v>
      </c>
      <c r="E58" s="384" t="s">
        <v>332</v>
      </c>
      <c r="F58" s="385" t="s">
        <v>332</v>
      </c>
      <c r="G58" s="384" t="s">
        <v>332</v>
      </c>
      <c r="H58" s="386" t="s">
        <v>332</v>
      </c>
      <c r="I58" s="386" t="s">
        <v>332</v>
      </c>
      <c r="J58" s="384" t="s">
        <v>332</v>
      </c>
      <c r="K58" s="188" t="s">
        <v>332</v>
      </c>
      <c r="L58" s="188" t="s">
        <v>332</v>
      </c>
      <c r="M58" s="188" t="s">
        <v>332</v>
      </c>
      <c r="N58" s="220">
        <v>0</v>
      </c>
      <c r="O58" s="222" t="s">
        <v>332</v>
      </c>
      <c r="P58" s="222" t="s">
        <v>332</v>
      </c>
      <c r="Q58" s="188" t="s">
        <v>332</v>
      </c>
      <c r="R58" s="222">
        <v>0</v>
      </c>
      <c r="S58" s="188" t="s">
        <v>332</v>
      </c>
      <c r="T58" s="188" t="s">
        <v>332</v>
      </c>
      <c r="U58" s="220" t="s">
        <v>332</v>
      </c>
      <c r="V58" s="220" t="s">
        <v>332</v>
      </c>
      <c r="W58" s="222" t="s">
        <v>332</v>
      </c>
      <c r="X58" s="359" t="s">
        <v>332</v>
      </c>
      <c r="Y58" s="220" t="s">
        <v>332</v>
      </c>
      <c r="Z58" s="220" t="s">
        <v>332</v>
      </c>
      <c r="AA58" s="188" t="s">
        <v>332</v>
      </c>
      <c r="AB58" s="220" t="s">
        <v>332</v>
      </c>
      <c r="AC58" s="220" t="s">
        <v>332</v>
      </c>
      <c r="AD58" s="222" t="s">
        <v>332</v>
      </c>
      <c r="AE58" s="188" t="s">
        <v>332</v>
      </c>
      <c r="AF58" s="220" t="s">
        <v>332</v>
      </c>
      <c r="AG58" s="220" t="s">
        <v>332</v>
      </c>
      <c r="AH58" s="188" t="s">
        <v>332</v>
      </c>
      <c r="AI58" s="220" t="s">
        <v>332</v>
      </c>
      <c r="AJ58" s="220" t="s">
        <v>332</v>
      </c>
      <c r="AK58" s="222" t="s">
        <v>332</v>
      </c>
      <c r="AL58" s="188" t="s">
        <v>332</v>
      </c>
      <c r="AM58" s="220" t="s">
        <v>332</v>
      </c>
      <c r="AN58" s="220" t="s">
        <v>332</v>
      </c>
      <c r="AO58" s="188" t="s">
        <v>332</v>
      </c>
      <c r="AP58" s="220" t="s">
        <v>332</v>
      </c>
      <c r="AQ58" s="220" t="s">
        <v>332</v>
      </c>
      <c r="AR58" s="222" t="s">
        <v>332</v>
      </c>
      <c r="AS58" s="391" t="s">
        <v>332</v>
      </c>
      <c r="AT58" s="390" t="s">
        <v>332</v>
      </c>
      <c r="AU58" s="390" t="s">
        <v>332</v>
      </c>
      <c r="AV58" s="390" t="s">
        <v>332</v>
      </c>
      <c r="AW58" s="390" t="s">
        <v>332</v>
      </c>
      <c r="AX58" s="390" t="s">
        <v>332</v>
      </c>
      <c r="AY58" s="390" t="s">
        <v>332</v>
      </c>
      <c r="AZ58" s="390" t="s">
        <v>332</v>
      </c>
    </row>
    <row r="59" spans="1:52" ht="32.25" customHeight="1" x14ac:dyDescent="0.25">
      <c r="A59" s="119" t="s">
        <v>175</v>
      </c>
      <c r="B59" s="375" t="s">
        <v>379</v>
      </c>
      <c r="C59" s="154" t="s">
        <v>332</v>
      </c>
      <c r="D59" s="384" t="s">
        <v>332</v>
      </c>
      <c r="E59" s="384" t="s">
        <v>332</v>
      </c>
      <c r="F59" s="385" t="s">
        <v>332</v>
      </c>
      <c r="G59" s="384" t="s">
        <v>332</v>
      </c>
      <c r="H59" s="386" t="s">
        <v>332</v>
      </c>
      <c r="I59" s="386" t="s">
        <v>332</v>
      </c>
      <c r="J59" s="384" t="s">
        <v>332</v>
      </c>
      <c r="K59" s="188" t="s">
        <v>332</v>
      </c>
      <c r="L59" s="188" t="s">
        <v>332</v>
      </c>
      <c r="M59" s="404" t="s">
        <v>332</v>
      </c>
      <c r="N59" s="220">
        <v>0</v>
      </c>
      <c r="O59" s="222" t="s">
        <v>332</v>
      </c>
      <c r="P59" s="222" t="s">
        <v>332</v>
      </c>
      <c r="Q59" s="404" t="s">
        <v>332</v>
      </c>
      <c r="R59" s="222">
        <v>0</v>
      </c>
      <c r="S59" s="188" t="s">
        <v>332</v>
      </c>
      <c r="T59" s="404" t="s">
        <v>332</v>
      </c>
      <c r="U59" s="220" t="s">
        <v>332</v>
      </c>
      <c r="V59" s="220" t="s">
        <v>332</v>
      </c>
      <c r="W59" s="222" t="s">
        <v>332</v>
      </c>
      <c r="X59" s="359" t="s">
        <v>332</v>
      </c>
      <c r="Y59" s="220" t="s">
        <v>332</v>
      </c>
      <c r="Z59" s="220" t="s">
        <v>332</v>
      </c>
      <c r="AA59" s="404" t="s">
        <v>332</v>
      </c>
      <c r="AB59" s="220" t="s">
        <v>332</v>
      </c>
      <c r="AC59" s="220" t="s">
        <v>332</v>
      </c>
      <c r="AD59" s="222" t="s">
        <v>332</v>
      </c>
      <c r="AE59" s="188" t="s">
        <v>332</v>
      </c>
      <c r="AF59" s="220" t="s">
        <v>332</v>
      </c>
      <c r="AG59" s="220" t="s">
        <v>332</v>
      </c>
      <c r="AH59" s="404" t="s">
        <v>332</v>
      </c>
      <c r="AI59" s="220" t="s">
        <v>332</v>
      </c>
      <c r="AJ59" s="220" t="s">
        <v>332</v>
      </c>
      <c r="AK59" s="222" t="s">
        <v>332</v>
      </c>
      <c r="AL59" s="188" t="s">
        <v>332</v>
      </c>
      <c r="AM59" s="220" t="s">
        <v>332</v>
      </c>
      <c r="AN59" s="220" t="s">
        <v>332</v>
      </c>
      <c r="AO59" s="404" t="s">
        <v>332</v>
      </c>
      <c r="AP59" s="220" t="s">
        <v>332</v>
      </c>
      <c r="AQ59" s="220" t="s">
        <v>332</v>
      </c>
      <c r="AR59" s="222" t="s">
        <v>332</v>
      </c>
      <c r="AS59" s="391" t="s">
        <v>332</v>
      </c>
      <c r="AT59" s="390" t="s">
        <v>332</v>
      </c>
      <c r="AU59" s="390" t="s">
        <v>332</v>
      </c>
      <c r="AV59" s="390" t="s">
        <v>332</v>
      </c>
      <c r="AW59" s="390" t="s">
        <v>332</v>
      </c>
      <c r="AX59" s="390" t="s">
        <v>332</v>
      </c>
      <c r="AY59" s="390" t="s">
        <v>332</v>
      </c>
      <c r="AZ59" s="390" t="s">
        <v>332</v>
      </c>
    </row>
    <row r="60" spans="1:52" s="194" customFormat="1" ht="32.25" customHeight="1" x14ac:dyDescent="0.2">
      <c r="A60" s="173" t="s">
        <v>176</v>
      </c>
      <c r="B60" s="160" t="s">
        <v>380</v>
      </c>
      <c r="C60" s="172" t="s">
        <v>332</v>
      </c>
      <c r="D60" s="396" t="s">
        <v>332</v>
      </c>
      <c r="E60" s="396" t="s">
        <v>332</v>
      </c>
      <c r="F60" s="397" t="s">
        <v>332</v>
      </c>
      <c r="G60" s="396" t="s">
        <v>332</v>
      </c>
      <c r="H60" s="398" t="s">
        <v>332</v>
      </c>
      <c r="I60" s="398" t="s">
        <v>332</v>
      </c>
      <c r="J60" s="396" t="s">
        <v>332</v>
      </c>
      <c r="K60" s="379" t="s">
        <v>332</v>
      </c>
      <c r="L60" s="379" t="s">
        <v>332</v>
      </c>
      <c r="M60" s="379" t="s">
        <v>332</v>
      </c>
      <c r="N60" s="399">
        <v>0</v>
      </c>
      <c r="O60" s="400" t="s">
        <v>332</v>
      </c>
      <c r="P60" s="400" t="s">
        <v>332</v>
      </c>
      <c r="Q60" s="379" t="s">
        <v>332</v>
      </c>
      <c r="R60" s="400">
        <v>0</v>
      </c>
      <c r="S60" s="379" t="s">
        <v>332</v>
      </c>
      <c r="T60" s="379" t="s">
        <v>332</v>
      </c>
      <c r="U60" s="399" t="s">
        <v>332</v>
      </c>
      <c r="V60" s="399" t="s">
        <v>332</v>
      </c>
      <c r="W60" s="400" t="s">
        <v>332</v>
      </c>
      <c r="X60" s="401" t="s">
        <v>332</v>
      </c>
      <c r="Y60" s="399" t="s">
        <v>332</v>
      </c>
      <c r="Z60" s="399" t="s">
        <v>332</v>
      </c>
      <c r="AA60" s="379" t="s">
        <v>332</v>
      </c>
      <c r="AB60" s="399" t="s">
        <v>332</v>
      </c>
      <c r="AC60" s="399" t="s">
        <v>332</v>
      </c>
      <c r="AD60" s="400" t="s">
        <v>332</v>
      </c>
      <c r="AE60" s="379" t="s">
        <v>332</v>
      </c>
      <c r="AF60" s="399" t="s">
        <v>332</v>
      </c>
      <c r="AG60" s="399" t="s">
        <v>332</v>
      </c>
      <c r="AH60" s="379" t="s">
        <v>332</v>
      </c>
      <c r="AI60" s="399" t="s">
        <v>332</v>
      </c>
      <c r="AJ60" s="399" t="s">
        <v>332</v>
      </c>
      <c r="AK60" s="400" t="s">
        <v>332</v>
      </c>
      <c r="AL60" s="379" t="s">
        <v>332</v>
      </c>
      <c r="AM60" s="399" t="s">
        <v>332</v>
      </c>
      <c r="AN60" s="399" t="s">
        <v>332</v>
      </c>
      <c r="AO60" s="379" t="s">
        <v>332</v>
      </c>
      <c r="AP60" s="399" t="s">
        <v>332</v>
      </c>
      <c r="AQ60" s="399" t="s">
        <v>332</v>
      </c>
      <c r="AR60" s="400" t="s">
        <v>332</v>
      </c>
      <c r="AS60" s="402" t="s">
        <v>332</v>
      </c>
      <c r="AT60" s="403" t="s">
        <v>332</v>
      </c>
      <c r="AU60" s="403" t="s">
        <v>332</v>
      </c>
      <c r="AV60" s="403" t="s">
        <v>332</v>
      </c>
      <c r="AW60" s="403" t="s">
        <v>332</v>
      </c>
      <c r="AX60" s="403" t="s">
        <v>332</v>
      </c>
      <c r="AY60" s="403" t="s">
        <v>332</v>
      </c>
      <c r="AZ60" s="403" t="s">
        <v>332</v>
      </c>
    </row>
    <row r="61" spans="1:52" s="194" customFormat="1" ht="32.25" customHeight="1" x14ac:dyDescent="0.2">
      <c r="A61" s="173" t="s">
        <v>177</v>
      </c>
      <c r="B61" s="159" t="s">
        <v>381</v>
      </c>
      <c r="C61" s="172" t="s">
        <v>332</v>
      </c>
      <c r="D61" s="396" t="s">
        <v>332</v>
      </c>
      <c r="E61" s="396" t="s">
        <v>332</v>
      </c>
      <c r="F61" s="397" t="s">
        <v>332</v>
      </c>
      <c r="G61" s="396" t="s">
        <v>332</v>
      </c>
      <c r="H61" s="398" t="s">
        <v>332</v>
      </c>
      <c r="I61" s="398" t="s">
        <v>332</v>
      </c>
      <c r="J61" s="396" t="s">
        <v>332</v>
      </c>
      <c r="K61" s="379" t="s">
        <v>332</v>
      </c>
      <c r="L61" s="379" t="s">
        <v>332</v>
      </c>
      <c r="M61" s="379" t="s">
        <v>332</v>
      </c>
      <c r="N61" s="399">
        <v>0</v>
      </c>
      <c r="O61" s="400" t="s">
        <v>332</v>
      </c>
      <c r="P61" s="400" t="s">
        <v>332</v>
      </c>
      <c r="Q61" s="379" t="s">
        <v>332</v>
      </c>
      <c r="R61" s="400">
        <v>0</v>
      </c>
      <c r="S61" s="379" t="s">
        <v>332</v>
      </c>
      <c r="T61" s="379" t="s">
        <v>332</v>
      </c>
      <c r="U61" s="399" t="s">
        <v>332</v>
      </c>
      <c r="V61" s="399" t="s">
        <v>332</v>
      </c>
      <c r="W61" s="400" t="s">
        <v>332</v>
      </c>
      <c r="X61" s="401" t="s">
        <v>332</v>
      </c>
      <c r="Y61" s="399" t="s">
        <v>332</v>
      </c>
      <c r="Z61" s="399" t="s">
        <v>332</v>
      </c>
      <c r="AA61" s="379" t="s">
        <v>332</v>
      </c>
      <c r="AB61" s="399" t="s">
        <v>332</v>
      </c>
      <c r="AC61" s="399" t="s">
        <v>332</v>
      </c>
      <c r="AD61" s="400" t="s">
        <v>332</v>
      </c>
      <c r="AE61" s="400" t="s">
        <v>332</v>
      </c>
      <c r="AF61" s="399" t="s">
        <v>332</v>
      </c>
      <c r="AG61" s="399" t="s">
        <v>332</v>
      </c>
      <c r="AH61" s="379" t="s">
        <v>332</v>
      </c>
      <c r="AI61" s="399" t="s">
        <v>332</v>
      </c>
      <c r="AJ61" s="399" t="s">
        <v>332</v>
      </c>
      <c r="AK61" s="400" t="s">
        <v>332</v>
      </c>
      <c r="AL61" s="400" t="s">
        <v>332</v>
      </c>
      <c r="AM61" s="399" t="s">
        <v>332</v>
      </c>
      <c r="AN61" s="399" t="s">
        <v>332</v>
      </c>
      <c r="AO61" s="379" t="s">
        <v>332</v>
      </c>
      <c r="AP61" s="399" t="s">
        <v>332</v>
      </c>
      <c r="AQ61" s="399" t="s">
        <v>332</v>
      </c>
      <c r="AR61" s="400" t="s">
        <v>332</v>
      </c>
      <c r="AS61" s="405" t="s">
        <v>332</v>
      </c>
      <c r="AT61" s="403" t="s">
        <v>332</v>
      </c>
      <c r="AU61" s="403" t="s">
        <v>332</v>
      </c>
      <c r="AV61" s="403" t="s">
        <v>332</v>
      </c>
      <c r="AW61" s="403" t="s">
        <v>332</v>
      </c>
      <c r="AX61" s="403" t="s">
        <v>332</v>
      </c>
      <c r="AY61" s="403" t="s">
        <v>332</v>
      </c>
      <c r="AZ61" s="403" t="s">
        <v>332</v>
      </c>
    </row>
    <row r="62" spans="1:52" s="194" customFormat="1" ht="32.25" customHeight="1" x14ac:dyDescent="0.2">
      <c r="A62" s="173" t="s">
        <v>382</v>
      </c>
      <c r="B62" s="159" t="s">
        <v>383</v>
      </c>
      <c r="C62" s="172" t="s">
        <v>332</v>
      </c>
      <c r="D62" s="396" t="s">
        <v>332</v>
      </c>
      <c r="E62" s="396" t="s">
        <v>332</v>
      </c>
      <c r="F62" s="397" t="s">
        <v>332</v>
      </c>
      <c r="G62" s="396" t="s">
        <v>332</v>
      </c>
      <c r="H62" s="398" t="s">
        <v>332</v>
      </c>
      <c r="I62" s="398" t="s">
        <v>332</v>
      </c>
      <c r="J62" s="396" t="s">
        <v>332</v>
      </c>
      <c r="K62" s="379" t="s">
        <v>332</v>
      </c>
      <c r="L62" s="379" t="s">
        <v>332</v>
      </c>
      <c r="M62" s="379" t="s">
        <v>332</v>
      </c>
      <c r="N62" s="399">
        <v>0</v>
      </c>
      <c r="O62" s="400" t="s">
        <v>332</v>
      </c>
      <c r="P62" s="400" t="s">
        <v>332</v>
      </c>
      <c r="Q62" s="379" t="s">
        <v>332</v>
      </c>
      <c r="R62" s="400">
        <v>0</v>
      </c>
      <c r="S62" s="379" t="s">
        <v>332</v>
      </c>
      <c r="T62" s="379" t="s">
        <v>332</v>
      </c>
      <c r="U62" s="399" t="s">
        <v>332</v>
      </c>
      <c r="V62" s="399" t="s">
        <v>332</v>
      </c>
      <c r="W62" s="400" t="s">
        <v>332</v>
      </c>
      <c r="X62" s="401" t="s">
        <v>332</v>
      </c>
      <c r="Y62" s="399" t="s">
        <v>332</v>
      </c>
      <c r="Z62" s="399" t="s">
        <v>332</v>
      </c>
      <c r="AA62" s="379" t="s">
        <v>332</v>
      </c>
      <c r="AB62" s="399" t="s">
        <v>332</v>
      </c>
      <c r="AC62" s="399" t="s">
        <v>332</v>
      </c>
      <c r="AD62" s="400" t="s">
        <v>332</v>
      </c>
      <c r="AE62" s="379" t="s">
        <v>332</v>
      </c>
      <c r="AF62" s="399" t="s">
        <v>332</v>
      </c>
      <c r="AG62" s="399" t="s">
        <v>332</v>
      </c>
      <c r="AH62" s="379" t="s">
        <v>332</v>
      </c>
      <c r="AI62" s="399" t="s">
        <v>332</v>
      </c>
      <c r="AJ62" s="399" t="s">
        <v>332</v>
      </c>
      <c r="AK62" s="400" t="s">
        <v>332</v>
      </c>
      <c r="AL62" s="379" t="s">
        <v>332</v>
      </c>
      <c r="AM62" s="399" t="s">
        <v>332</v>
      </c>
      <c r="AN62" s="399" t="s">
        <v>332</v>
      </c>
      <c r="AO62" s="379" t="s">
        <v>332</v>
      </c>
      <c r="AP62" s="399" t="s">
        <v>332</v>
      </c>
      <c r="AQ62" s="399" t="s">
        <v>332</v>
      </c>
      <c r="AR62" s="400" t="s">
        <v>332</v>
      </c>
      <c r="AS62" s="402" t="s">
        <v>332</v>
      </c>
      <c r="AT62" s="403" t="s">
        <v>332</v>
      </c>
      <c r="AU62" s="403" t="s">
        <v>332</v>
      </c>
      <c r="AV62" s="403" t="s">
        <v>332</v>
      </c>
      <c r="AW62" s="403" t="s">
        <v>332</v>
      </c>
      <c r="AX62" s="403" t="s">
        <v>332</v>
      </c>
      <c r="AY62" s="403" t="s">
        <v>332</v>
      </c>
      <c r="AZ62" s="403" t="s">
        <v>332</v>
      </c>
    </row>
    <row r="63" spans="1:52" s="194" customFormat="1" ht="32.25" customHeight="1" x14ac:dyDescent="0.2">
      <c r="A63" s="173" t="s">
        <v>384</v>
      </c>
      <c r="B63" s="159" t="s">
        <v>385</v>
      </c>
      <c r="C63" s="172" t="s">
        <v>332</v>
      </c>
      <c r="D63" s="396" t="s">
        <v>332</v>
      </c>
      <c r="E63" s="396" t="s">
        <v>332</v>
      </c>
      <c r="F63" s="397" t="s">
        <v>332</v>
      </c>
      <c r="G63" s="396" t="s">
        <v>332</v>
      </c>
      <c r="H63" s="398" t="s">
        <v>332</v>
      </c>
      <c r="I63" s="398" t="s">
        <v>332</v>
      </c>
      <c r="J63" s="396" t="s">
        <v>332</v>
      </c>
      <c r="K63" s="379" t="s">
        <v>332</v>
      </c>
      <c r="L63" s="379" t="s">
        <v>332</v>
      </c>
      <c r="M63" s="379" t="s">
        <v>332</v>
      </c>
      <c r="N63" s="399">
        <v>0</v>
      </c>
      <c r="O63" s="400" t="s">
        <v>332</v>
      </c>
      <c r="P63" s="400" t="s">
        <v>332</v>
      </c>
      <c r="Q63" s="379" t="s">
        <v>332</v>
      </c>
      <c r="R63" s="400">
        <v>0</v>
      </c>
      <c r="S63" s="379" t="s">
        <v>332</v>
      </c>
      <c r="T63" s="379" t="s">
        <v>332</v>
      </c>
      <c r="U63" s="399" t="s">
        <v>332</v>
      </c>
      <c r="V63" s="399" t="s">
        <v>332</v>
      </c>
      <c r="W63" s="400" t="s">
        <v>332</v>
      </c>
      <c r="X63" s="401" t="s">
        <v>332</v>
      </c>
      <c r="Y63" s="399" t="s">
        <v>332</v>
      </c>
      <c r="Z63" s="399" t="s">
        <v>332</v>
      </c>
      <c r="AA63" s="379" t="s">
        <v>332</v>
      </c>
      <c r="AB63" s="399" t="s">
        <v>332</v>
      </c>
      <c r="AC63" s="399" t="s">
        <v>332</v>
      </c>
      <c r="AD63" s="400" t="s">
        <v>332</v>
      </c>
      <c r="AE63" s="400" t="s">
        <v>332</v>
      </c>
      <c r="AF63" s="399" t="s">
        <v>332</v>
      </c>
      <c r="AG63" s="399" t="s">
        <v>332</v>
      </c>
      <c r="AH63" s="379" t="s">
        <v>332</v>
      </c>
      <c r="AI63" s="399" t="s">
        <v>332</v>
      </c>
      <c r="AJ63" s="399" t="s">
        <v>332</v>
      </c>
      <c r="AK63" s="400" t="s">
        <v>332</v>
      </c>
      <c r="AL63" s="400" t="s">
        <v>332</v>
      </c>
      <c r="AM63" s="399" t="s">
        <v>332</v>
      </c>
      <c r="AN63" s="399" t="s">
        <v>332</v>
      </c>
      <c r="AO63" s="379" t="s">
        <v>332</v>
      </c>
      <c r="AP63" s="399" t="s">
        <v>332</v>
      </c>
      <c r="AQ63" s="399" t="s">
        <v>332</v>
      </c>
      <c r="AR63" s="400" t="s">
        <v>332</v>
      </c>
      <c r="AS63" s="405" t="s">
        <v>332</v>
      </c>
      <c r="AT63" s="403" t="s">
        <v>332</v>
      </c>
      <c r="AU63" s="403" t="s">
        <v>332</v>
      </c>
      <c r="AV63" s="403" t="s">
        <v>332</v>
      </c>
      <c r="AW63" s="403" t="s">
        <v>332</v>
      </c>
      <c r="AX63" s="403" t="s">
        <v>332</v>
      </c>
      <c r="AY63" s="403" t="s">
        <v>332</v>
      </c>
      <c r="AZ63" s="403" t="s">
        <v>332</v>
      </c>
    </row>
    <row r="64" spans="1:52" s="194" customFormat="1" ht="32.25" customHeight="1" x14ac:dyDescent="0.2">
      <c r="A64" s="173" t="s">
        <v>386</v>
      </c>
      <c r="B64" s="159" t="s">
        <v>387</v>
      </c>
      <c r="C64" s="172" t="s">
        <v>332</v>
      </c>
      <c r="D64" s="396" t="s">
        <v>332</v>
      </c>
      <c r="E64" s="396" t="s">
        <v>332</v>
      </c>
      <c r="F64" s="397" t="s">
        <v>332</v>
      </c>
      <c r="G64" s="396" t="s">
        <v>332</v>
      </c>
      <c r="H64" s="398" t="s">
        <v>332</v>
      </c>
      <c r="I64" s="398" t="s">
        <v>332</v>
      </c>
      <c r="J64" s="396" t="s">
        <v>332</v>
      </c>
      <c r="K64" s="379" t="s">
        <v>332</v>
      </c>
      <c r="L64" s="379" t="s">
        <v>332</v>
      </c>
      <c r="M64" s="379" t="s">
        <v>332</v>
      </c>
      <c r="N64" s="399">
        <v>0</v>
      </c>
      <c r="O64" s="400" t="s">
        <v>332</v>
      </c>
      <c r="P64" s="400" t="s">
        <v>332</v>
      </c>
      <c r="Q64" s="379" t="s">
        <v>332</v>
      </c>
      <c r="R64" s="400">
        <v>0</v>
      </c>
      <c r="S64" s="379" t="s">
        <v>332</v>
      </c>
      <c r="T64" s="379" t="s">
        <v>332</v>
      </c>
      <c r="U64" s="399" t="s">
        <v>332</v>
      </c>
      <c r="V64" s="399" t="s">
        <v>332</v>
      </c>
      <c r="W64" s="400" t="s">
        <v>332</v>
      </c>
      <c r="X64" s="401" t="s">
        <v>332</v>
      </c>
      <c r="Y64" s="399" t="s">
        <v>332</v>
      </c>
      <c r="Z64" s="399" t="s">
        <v>332</v>
      </c>
      <c r="AA64" s="379" t="s">
        <v>332</v>
      </c>
      <c r="AB64" s="399" t="s">
        <v>332</v>
      </c>
      <c r="AC64" s="399" t="s">
        <v>332</v>
      </c>
      <c r="AD64" s="400" t="s">
        <v>332</v>
      </c>
      <c r="AE64" s="406" t="s">
        <v>332</v>
      </c>
      <c r="AF64" s="399" t="s">
        <v>332</v>
      </c>
      <c r="AG64" s="399" t="s">
        <v>332</v>
      </c>
      <c r="AH64" s="379" t="s">
        <v>332</v>
      </c>
      <c r="AI64" s="399" t="s">
        <v>332</v>
      </c>
      <c r="AJ64" s="399" t="s">
        <v>332</v>
      </c>
      <c r="AK64" s="400" t="s">
        <v>332</v>
      </c>
      <c r="AL64" s="406" t="s">
        <v>332</v>
      </c>
      <c r="AM64" s="399" t="s">
        <v>332</v>
      </c>
      <c r="AN64" s="399" t="s">
        <v>332</v>
      </c>
      <c r="AO64" s="379" t="s">
        <v>332</v>
      </c>
      <c r="AP64" s="399" t="s">
        <v>332</v>
      </c>
      <c r="AQ64" s="399" t="s">
        <v>332</v>
      </c>
      <c r="AR64" s="400" t="s">
        <v>332</v>
      </c>
      <c r="AS64" s="407" t="s">
        <v>332</v>
      </c>
      <c r="AT64" s="403" t="s">
        <v>332</v>
      </c>
      <c r="AU64" s="403" t="s">
        <v>332</v>
      </c>
      <c r="AV64" s="403" t="s">
        <v>332</v>
      </c>
      <c r="AW64" s="403" t="s">
        <v>332</v>
      </c>
      <c r="AX64" s="403" t="s">
        <v>332</v>
      </c>
      <c r="AY64" s="403" t="s">
        <v>332</v>
      </c>
      <c r="AZ64" s="403" t="s">
        <v>332</v>
      </c>
    </row>
    <row r="65" spans="1:52" s="194" customFormat="1" ht="32.25" customHeight="1" x14ac:dyDescent="0.2">
      <c r="A65" s="173" t="s">
        <v>388</v>
      </c>
      <c r="B65" s="159" t="s">
        <v>389</v>
      </c>
      <c r="C65" s="163" t="s">
        <v>332</v>
      </c>
      <c r="D65" s="396" t="s">
        <v>332</v>
      </c>
      <c r="E65" s="396" t="s">
        <v>332</v>
      </c>
      <c r="F65" s="397" t="s">
        <v>332</v>
      </c>
      <c r="G65" s="396" t="s">
        <v>332</v>
      </c>
      <c r="H65" s="398" t="s">
        <v>332</v>
      </c>
      <c r="I65" s="398" t="s">
        <v>332</v>
      </c>
      <c r="J65" s="396" t="s">
        <v>332</v>
      </c>
      <c r="K65" s="398" t="s">
        <v>332</v>
      </c>
      <c r="L65" s="398" t="s">
        <v>332</v>
      </c>
      <c r="M65" s="379" t="s">
        <v>332</v>
      </c>
      <c r="N65" s="399">
        <v>0</v>
      </c>
      <c r="O65" s="379" t="s">
        <v>332</v>
      </c>
      <c r="P65" s="379" t="s">
        <v>332</v>
      </c>
      <c r="Q65" s="379" t="s">
        <v>332</v>
      </c>
      <c r="R65" s="400">
        <v>0</v>
      </c>
      <c r="S65" s="379" t="s">
        <v>332</v>
      </c>
      <c r="T65" s="379" t="s">
        <v>332</v>
      </c>
      <c r="U65" s="399" t="s">
        <v>332</v>
      </c>
      <c r="V65" s="399" t="s">
        <v>332</v>
      </c>
      <c r="W65" s="400" t="s">
        <v>332</v>
      </c>
      <c r="X65" s="401" t="s">
        <v>332</v>
      </c>
      <c r="Y65" s="399" t="s">
        <v>332</v>
      </c>
      <c r="Z65" s="399" t="s">
        <v>332</v>
      </c>
      <c r="AA65" s="379" t="s">
        <v>332</v>
      </c>
      <c r="AB65" s="399" t="s">
        <v>332</v>
      </c>
      <c r="AC65" s="399" t="s">
        <v>332</v>
      </c>
      <c r="AD65" s="400" t="s">
        <v>332</v>
      </c>
      <c r="AE65" s="379" t="s">
        <v>332</v>
      </c>
      <c r="AF65" s="399" t="s">
        <v>332</v>
      </c>
      <c r="AG65" s="399" t="s">
        <v>332</v>
      </c>
      <c r="AH65" s="379" t="s">
        <v>332</v>
      </c>
      <c r="AI65" s="399" t="s">
        <v>332</v>
      </c>
      <c r="AJ65" s="399" t="s">
        <v>332</v>
      </c>
      <c r="AK65" s="400" t="s">
        <v>332</v>
      </c>
      <c r="AL65" s="379" t="s">
        <v>332</v>
      </c>
      <c r="AM65" s="399" t="s">
        <v>332</v>
      </c>
      <c r="AN65" s="399" t="s">
        <v>332</v>
      </c>
      <c r="AO65" s="379" t="s">
        <v>332</v>
      </c>
      <c r="AP65" s="399" t="s">
        <v>332</v>
      </c>
      <c r="AQ65" s="399" t="s">
        <v>332</v>
      </c>
      <c r="AR65" s="400" t="s">
        <v>332</v>
      </c>
      <c r="AS65" s="402" t="s">
        <v>332</v>
      </c>
      <c r="AT65" s="403" t="s">
        <v>332</v>
      </c>
      <c r="AU65" s="403" t="s">
        <v>332</v>
      </c>
      <c r="AV65" s="403" t="s">
        <v>332</v>
      </c>
      <c r="AW65" s="403" t="s">
        <v>332</v>
      </c>
      <c r="AX65" s="403" t="s">
        <v>332</v>
      </c>
      <c r="AY65" s="403" t="s">
        <v>332</v>
      </c>
      <c r="AZ65" s="403" t="s">
        <v>332</v>
      </c>
    </row>
    <row r="66" spans="1:52" s="194" customFormat="1" ht="32.25" customHeight="1" x14ac:dyDescent="0.2">
      <c r="A66" s="173" t="s">
        <v>390</v>
      </c>
      <c r="B66" s="159" t="s">
        <v>391</v>
      </c>
      <c r="C66" s="163" t="s">
        <v>332</v>
      </c>
      <c r="D66" s="396" t="s">
        <v>332</v>
      </c>
      <c r="E66" s="396" t="s">
        <v>332</v>
      </c>
      <c r="F66" s="397" t="s">
        <v>332</v>
      </c>
      <c r="G66" s="396" t="s">
        <v>332</v>
      </c>
      <c r="H66" s="398" t="s">
        <v>332</v>
      </c>
      <c r="I66" s="398" t="s">
        <v>332</v>
      </c>
      <c r="J66" s="396" t="s">
        <v>332</v>
      </c>
      <c r="K66" s="398" t="s">
        <v>332</v>
      </c>
      <c r="L66" s="398" t="s">
        <v>332</v>
      </c>
      <c r="M66" s="379" t="s">
        <v>332</v>
      </c>
      <c r="N66" s="399">
        <v>0</v>
      </c>
      <c r="O66" s="379" t="s">
        <v>332</v>
      </c>
      <c r="P66" s="379" t="s">
        <v>332</v>
      </c>
      <c r="Q66" s="379" t="s">
        <v>332</v>
      </c>
      <c r="R66" s="400">
        <v>0</v>
      </c>
      <c r="S66" s="379" t="s">
        <v>332</v>
      </c>
      <c r="T66" s="379" t="s">
        <v>332</v>
      </c>
      <c r="U66" s="399" t="s">
        <v>332</v>
      </c>
      <c r="V66" s="399" t="s">
        <v>332</v>
      </c>
      <c r="W66" s="400" t="s">
        <v>332</v>
      </c>
      <c r="X66" s="401" t="s">
        <v>332</v>
      </c>
      <c r="Y66" s="399" t="s">
        <v>332</v>
      </c>
      <c r="Z66" s="399" t="s">
        <v>332</v>
      </c>
      <c r="AA66" s="379" t="s">
        <v>332</v>
      </c>
      <c r="AB66" s="399" t="s">
        <v>332</v>
      </c>
      <c r="AC66" s="399" t="s">
        <v>332</v>
      </c>
      <c r="AD66" s="400" t="s">
        <v>332</v>
      </c>
      <c r="AE66" s="379" t="s">
        <v>332</v>
      </c>
      <c r="AF66" s="399" t="s">
        <v>332</v>
      </c>
      <c r="AG66" s="399" t="s">
        <v>332</v>
      </c>
      <c r="AH66" s="379" t="s">
        <v>332</v>
      </c>
      <c r="AI66" s="399" t="s">
        <v>332</v>
      </c>
      <c r="AJ66" s="399" t="s">
        <v>332</v>
      </c>
      <c r="AK66" s="400" t="s">
        <v>332</v>
      </c>
      <c r="AL66" s="379" t="s">
        <v>332</v>
      </c>
      <c r="AM66" s="399" t="s">
        <v>332</v>
      </c>
      <c r="AN66" s="399" t="s">
        <v>332</v>
      </c>
      <c r="AO66" s="379" t="s">
        <v>332</v>
      </c>
      <c r="AP66" s="399" t="s">
        <v>332</v>
      </c>
      <c r="AQ66" s="399" t="s">
        <v>332</v>
      </c>
      <c r="AR66" s="400" t="s">
        <v>332</v>
      </c>
      <c r="AS66" s="402" t="s">
        <v>332</v>
      </c>
      <c r="AT66" s="403" t="s">
        <v>332</v>
      </c>
      <c r="AU66" s="403" t="s">
        <v>332</v>
      </c>
      <c r="AV66" s="403" t="s">
        <v>332</v>
      </c>
      <c r="AW66" s="403" t="s">
        <v>332</v>
      </c>
      <c r="AX66" s="403" t="s">
        <v>332</v>
      </c>
      <c r="AY66" s="403" t="s">
        <v>332</v>
      </c>
      <c r="AZ66" s="403" t="s">
        <v>332</v>
      </c>
    </row>
    <row r="67" spans="1:52" s="194" customFormat="1" ht="32.25" customHeight="1" x14ac:dyDescent="0.2">
      <c r="A67" s="173" t="s">
        <v>392</v>
      </c>
      <c r="B67" s="159" t="s">
        <v>393</v>
      </c>
      <c r="C67" s="163" t="s">
        <v>332</v>
      </c>
      <c r="D67" s="396" t="s">
        <v>332</v>
      </c>
      <c r="E67" s="396" t="s">
        <v>332</v>
      </c>
      <c r="F67" s="397" t="s">
        <v>332</v>
      </c>
      <c r="G67" s="396" t="s">
        <v>332</v>
      </c>
      <c r="H67" s="398" t="s">
        <v>332</v>
      </c>
      <c r="I67" s="398" t="s">
        <v>332</v>
      </c>
      <c r="J67" s="396" t="s">
        <v>332</v>
      </c>
      <c r="K67" s="398" t="s">
        <v>332</v>
      </c>
      <c r="L67" s="398" t="s">
        <v>332</v>
      </c>
      <c r="M67" s="379" t="s">
        <v>332</v>
      </c>
      <c r="N67" s="399">
        <v>0</v>
      </c>
      <c r="O67" s="379" t="s">
        <v>332</v>
      </c>
      <c r="P67" s="379" t="s">
        <v>332</v>
      </c>
      <c r="Q67" s="379" t="s">
        <v>332</v>
      </c>
      <c r="R67" s="400">
        <v>0</v>
      </c>
      <c r="S67" s="379" t="s">
        <v>332</v>
      </c>
      <c r="T67" s="379" t="s">
        <v>332</v>
      </c>
      <c r="U67" s="399" t="s">
        <v>332</v>
      </c>
      <c r="V67" s="399" t="s">
        <v>332</v>
      </c>
      <c r="W67" s="400" t="s">
        <v>332</v>
      </c>
      <c r="X67" s="401" t="s">
        <v>332</v>
      </c>
      <c r="Y67" s="399" t="s">
        <v>332</v>
      </c>
      <c r="Z67" s="399" t="s">
        <v>332</v>
      </c>
      <c r="AA67" s="379" t="s">
        <v>332</v>
      </c>
      <c r="AB67" s="399" t="s">
        <v>332</v>
      </c>
      <c r="AC67" s="399" t="s">
        <v>332</v>
      </c>
      <c r="AD67" s="400" t="s">
        <v>332</v>
      </c>
      <c r="AE67" s="379" t="s">
        <v>332</v>
      </c>
      <c r="AF67" s="399" t="s">
        <v>332</v>
      </c>
      <c r="AG67" s="399" t="s">
        <v>332</v>
      </c>
      <c r="AH67" s="379" t="s">
        <v>332</v>
      </c>
      <c r="AI67" s="399" t="s">
        <v>332</v>
      </c>
      <c r="AJ67" s="399" t="s">
        <v>332</v>
      </c>
      <c r="AK67" s="400" t="s">
        <v>332</v>
      </c>
      <c r="AL67" s="379" t="s">
        <v>332</v>
      </c>
      <c r="AM67" s="399" t="s">
        <v>332</v>
      </c>
      <c r="AN67" s="399" t="s">
        <v>332</v>
      </c>
      <c r="AO67" s="379" t="s">
        <v>332</v>
      </c>
      <c r="AP67" s="399" t="s">
        <v>332</v>
      </c>
      <c r="AQ67" s="399" t="s">
        <v>332</v>
      </c>
      <c r="AR67" s="400" t="s">
        <v>332</v>
      </c>
      <c r="AS67" s="402" t="s">
        <v>332</v>
      </c>
      <c r="AT67" s="403" t="s">
        <v>332</v>
      </c>
      <c r="AU67" s="403" t="s">
        <v>332</v>
      </c>
      <c r="AV67" s="403" t="s">
        <v>332</v>
      </c>
      <c r="AW67" s="403" t="s">
        <v>332</v>
      </c>
      <c r="AX67" s="403" t="s">
        <v>332</v>
      </c>
      <c r="AY67" s="403" t="s">
        <v>332</v>
      </c>
      <c r="AZ67" s="403" t="s">
        <v>332</v>
      </c>
    </row>
    <row r="68" spans="1:52" s="194" customFormat="1" ht="32.25" customHeight="1" x14ac:dyDescent="0.2">
      <c r="A68" s="271" t="s">
        <v>394</v>
      </c>
      <c r="B68" s="159" t="s">
        <v>395</v>
      </c>
      <c r="C68" s="172" t="s">
        <v>332</v>
      </c>
      <c r="D68" s="397" t="s">
        <v>332</v>
      </c>
      <c r="E68" s="397" t="s">
        <v>332</v>
      </c>
      <c r="F68" s="397" t="s">
        <v>332</v>
      </c>
      <c r="G68" s="397" t="s">
        <v>332</v>
      </c>
      <c r="H68" s="398" t="s">
        <v>332</v>
      </c>
      <c r="I68" s="398" t="s">
        <v>332</v>
      </c>
      <c r="J68" s="397" t="s">
        <v>332</v>
      </c>
      <c r="K68" s="379" t="s">
        <v>332</v>
      </c>
      <c r="L68" s="379" t="s">
        <v>332</v>
      </c>
      <c r="M68" s="379" t="s">
        <v>332</v>
      </c>
      <c r="N68" s="399">
        <v>0</v>
      </c>
      <c r="O68" s="400" t="s">
        <v>332</v>
      </c>
      <c r="P68" s="400" t="s">
        <v>332</v>
      </c>
      <c r="Q68" s="379" t="s">
        <v>332</v>
      </c>
      <c r="R68" s="400">
        <v>0</v>
      </c>
      <c r="S68" s="379" t="s">
        <v>332</v>
      </c>
      <c r="T68" s="379" t="s">
        <v>332</v>
      </c>
      <c r="U68" s="399" t="s">
        <v>332</v>
      </c>
      <c r="V68" s="399" t="s">
        <v>332</v>
      </c>
      <c r="W68" s="400" t="s">
        <v>332</v>
      </c>
      <c r="X68" s="401" t="s">
        <v>332</v>
      </c>
      <c r="Y68" s="399" t="s">
        <v>332</v>
      </c>
      <c r="Z68" s="399" t="s">
        <v>332</v>
      </c>
      <c r="AA68" s="379" t="s">
        <v>332</v>
      </c>
      <c r="AB68" s="399" t="s">
        <v>332</v>
      </c>
      <c r="AC68" s="399" t="s">
        <v>332</v>
      </c>
      <c r="AD68" s="400" t="s">
        <v>332</v>
      </c>
      <c r="AE68" s="379" t="s">
        <v>332</v>
      </c>
      <c r="AF68" s="399" t="s">
        <v>332</v>
      </c>
      <c r="AG68" s="399" t="s">
        <v>332</v>
      </c>
      <c r="AH68" s="379" t="s">
        <v>332</v>
      </c>
      <c r="AI68" s="399" t="s">
        <v>332</v>
      </c>
      <c r="AJ68" s="399" t="s">
        <v>332</v>
      </c>
      <c r="AK68" s="400" t="s">
        <v>332</v>
      </c>
      <c r="AL68" s="379" t="s">
        <v>332</v>
      </c>
      <c r="AM68" s="399" t="s">
        <v>332</v>
      </c>
      <c r="AN68" s="399" t="s">
        <v>332</v>
      </c>
      <c r="AO68" s="379" t="s">
        <v>332</v>
      </c>
      <c r="AP68" s="399" t="s">
        <v>332</v>
      </c>
      <c r="AQ68" s="399" t="s">
        <v>332</v>
      </c>
      <c r="AR68" s="400" t="s">
        <v>332</v>
      </c>
      <c r="AS68" s="402" t="s">
        <v>332</v>
      </c>
      <c r="AT68" s="403" t="s">
        <v>332</v>
      </c>
      <c r="AU68" s="403" t="s">
        <v>332</v>
      </c>
      <c r="AV68" s="403" t="s">
        <v>332</v>
      </c>
      <c r="AW68" s="403" t="s">
        <v>332</v>
      </c>
      <c r="AX68" s="403" t="s">
        <v>332</v>
      </c>
      <c r="AY68" s="403" t="s">
        <v>332</v>
      </c>
      <c r="AZ68" s="403" t="s">
        <v>332</v>
      </c>
    </row>
    <row r="69" spans="1:52" s="194" customFormat="1" ht="32.25" customHeight="1" x14ac:dyDescent="0.2">
      <c r="A69" s="271" t="s">
        <v>396</v>
      </c>
      <c r="B69" s="159" t="s">
        <v>397</v>
      </c>
      <c r="C69" s="163" t="s">
        <v>332</v>
      </c>
      <c r="D69" s="396" t="s">
        <v>332</v>
      </c>
      <c r="E69" s="396" t="s">
        <v>332</v>
      </c>
      <c r="F69" s="397" t="s">
        <v>332</v>
      </c>
      <c r="G69" s="396" t="s">
        <v>332</v>
      </c>
      <c r="H69" s="398" t="s">
        <v>332</v>
      </c>
      <c r="I69" s="398" t="s">
        <v>332</v>
      </c>
      <c r="J69" s="396" t="s">
        <v>332</v>
      </c>
      <c r="K69" s="398" t="s">
        <v>332</v>
      </c>
      <c r="L69" s="398" t="s">
        <v>332</v>
      </c>
      <c r="M69" s="379" t="s">
        <v>332</v>
      </c>
      <c r="N69" s="399">
        <v>0</v>
      </c>
      <c r="O69" s="379" t="s">
        <v>332</v>
      </c>
      <c r="P69" s="379" t="s">
        <v>332</v>
      </c>
      <c r="Q69" s="379" t="s">
        <v>332</v>
      </c>
      <c r="R69" s="400">
        <v>0</v>
      </c>
      <c r="S69" s="379" t="s">
        <v>332</v>
      </c>
      <c r="T69" s="379" t="s">
        <v>332</v>
      </c>
      <c r="U69" s="399" t="s">
        <v>332</v>
      </c>
      <c r="V69" s="399" t="s">
        <v>332</v>
      </c>
      <c r="W69" s="400" t="s">
        <v>332</v>
      </c>
      <c r="X69" s="401" t="s">
        <v>332</v>
      </c>
      <c r="Y69" s="399" t="s">
        <v>332</v>
      </c>
      <c r="Z69" s="399" t="s">
        <v>332</v>
      </c>
      <c r="AA69" s="379" t="s">
        <v>332</v>
      </c>
      <c r="AB69" s="399" t="s">
        <v>332</v>
      </c>
      <c r="AC69" s="399" t="s">
        <v>332</v>
      </c>
      <c r="AD69" s="400" t="s">
        <v>332</v>
      </c>
      <c r="AE69" s="379" t="s">
        <v>332</v>
      </c>
      <c r="AF69" s="399" t="s">
        <v>332</v>
      </c>
      <c r="AG69" s="399" t="s">
        <v>332</v>
      </c>
      <c r="AH69" s="379" t="s">
        <v>332</v>
      </c>
      <c r="AI69" s="399" t="s">
        <v>332</v>
      </c>
      <c r="AJ69" s="399" t="s">
        <v>332</v>
      </c>
      <c r="AK69" s="400" t="s">
        <v>332</v>
      </c>
      <c r="AL69" s="379" t="s">
        <v>332</v>
      </c>
      <c r="AM69" s="399" t="s">
        <v>332</v>
      </c>
      <c r="AN69" s="399" t="s">
        <v>332</v>
      </c>
      <c r="AO69" s="379" t="s">
        <v>332</v>
      </c>
      <c r="AP69" s="399" t="s">
        <v>332</v>
      </c>
      <c r="AQ69" s="399" t="s">
        <v>332</v>
      </c>
      <c r="AR69" s="400" t="s">
        <v>332</v>
      </c>
      <c r="AS69" s="402" t="s">
        <v>332</v>
      </c>
      <c r="AT69" s="403" t="s">
        <v>332</v>
      </c>
      <c r="AU69" s="403" t="s">
        <v>332</v>
      </c>
      <c r="AV69" s="403" t="s">
        <v>332</v>
      </c>
      <c r="AW69" s="403" t="s">
        <v>332</v>
      </c>
      <c r="AX69" s="403" t="s">
        <v>332</v>
      </c>
      <c r="AY69" s="403" t="s">
        <v>332</v>
      </c>
      <c r="AZ69" s="403" t="s">
        <v>332</v>
      </c>
    </row>
    <row r="70" spans="1:52" s="194" customFormat="1" ht="32.25" customHeight="1" x14ac:dyDescent="0.2">
      <c r="A70" s="271" t="s">
        <v>398</v>
      </c>
      <c r="B70" s="159" t="s">
        <v>399</v>
      </c>
      <c r="C70" s="163" t="s">
        <v>332</v>
      </c>
      <c r="D70" s="396" t="s">
        <v>332</v>
      </c>
      <c r="E70" s="396" t="s">
        <v>332</v>
      </c>
      <c r="F70" s="397" t="s">
        <v>332</v>
      </c>
      <c r="G70" s="396" t="s">
        <v>332</v>
      </c>
      <c r="H70" s="398" t="s">
        <v>332</v>
      </c>
      <c r="I70" s="398" t="s">
        <v>332</v>
      </c>
      <c r="J70" s="396" t="s">
        <v>332</v>
      </c>
      <c r="K70" s="398" t="s">
        <v>332</v>
      </c>
      <c r="L70" s="398" t="s">
        <v>332</v>
      </c>
      <c r="M70" s="379" t="s">
        <v>332</v>
      </c>
      <c r="N70" s="399">
        <v>0</v>
      </c>
      <c r="O70" s="379" t="s">
        <v>332</v>
      </c>
      <c r="P70" s="379" t="s">
        <v>332</v>
      </c>
      <c r="Q70" s="379" t="s">
        <v>332</v>
      </c>
      <c r="R70" s="400">
        <v>0</v>
      </c>
      <c r="S70" s="379" t="s">
        <v>332</v>
      </c>
      <c r="T70" s="379" t="s">
        <v>332</v>
      </c>
      <c r="U70" s="399" t="s">
        <v>332</v>
      </c>
      <c r="V70" s="399" t="s">
        <v>332</v>
      </c>
      <c r="W70" s="400" t="s">
        <v>332</v>
      </c>
      <c r="X70" s="401" t="s">
        <v>332</v>
      </c>
      <c r="Y70" s="399" t="s">
        <v>332</v>
      </c>
      <c r="Z70" s="399" t="s">
        <v>332</v>
      </c>
      <c r="AA70" s="379" t="s">
        <v>332</v>
      </c>
      <c r="AB70" s="399" t="s">
        <v>332</v>
      </c>
      <c r="AC70" s="399" t="s">
        <v>332</v>
      </c>
      <c r="AD70" s="400" t="s">
        <v>332</v>
      </c>
      <c r="AE70" s="379" t="s">
        <v>332</v>
      </c>
      <c r="AF70" s="399" t="s">
        <v>332</v>
      </c>
      <c r="AG70" s="399" t="s">
        <v>332</v>
      </c>
      <c r="AH70" s="379" t="s">
        <v>332</v>
      </c>
      <c r="AI70" s="399" t="s">
        <v>332</v>
      </c>
      <c r="AJ70" s="399" t="s">
        <v>332</v>
      </c>
      <c r="AK70" s="400" t="s">
        <v>332</v>
      </c>
      <c r="AL70" s="379" t="s">
        <v>332</v>
      </c>
      <c r="AM70" s="399" t="s">
        <v>332</v>
      </c>
      <c r="AN70" s="399" t="s">
        <v>332</v>
      </c>
      <c r="AO70" s="379" t="s">
        <v>332</v>
      </c>
      <c r="AP70" s="399" t="s">
        <v>332</v>
      </c>
      <c r="AQ70" s="399" t="s">
        <v>332</v>
      </c>
      <c r="AR70" s="400" t="s">
        <v>332</v>
      </c>
      <c r="AS70" s="402" t="s">
        <v>332</v>
      </c>
      <c r="AT70" s="403" t="s">
        <v>332</v>
      </c>
      <c r="AU70" s="403" t="s">
        <v>332</v>
      </c>
      <c r="AV70" s="403" t="s">
        <v>332</v>
      </c>
      <c r="AW70" s="403" t="s">
        <v>332</v>
      </c>
      <c r="AX70" s="403" t="s">
        <v>332</v>
      </c>
      <c r="AY70" s="403" t="s">
        <v>332</v>
      </c>
      <c r="AZ70" s="403" t="s">
        <v>332</v>
      </c>
    </row>
    <row r="71" spans="1:52" ht="42" customHeight="1" x14ac:dyDescent="0.25">
      <c r="A71" s="174" t="s">
        <v>178</v>
      </c>
      <c r="B71" s="327" t="s">
        <v>509</v>
      </c>
      <c r="C71" s="126" t="s">
        <v>332</v>
      </c>
      <c r="D71" s="408" t="s">
        <v>332</v>
      </c>
      <c r="E71" s="408" t="s">
        <v>332</v>
      </c>
      <c r="F71" s="408" t="s">
        <v>332</v>
      </c>
      <c r="G71" s="393" t="s">
        <v>332</v>
      </c>
      <c r="H71" s="394" t="s">
        <v>332</v>
      </c>
      <c r="I71" s="394" t="s">
        <v>332</v>
      </c>
      <c r="J71" s="408" t="s">
        <v>332</v>
      </c>
      <c r="K71" s="339" t="s">
        <v>332</v>
      </c>
      <c r="L71" s="339" t="s">
        <v>332</v>
      </c>
      <c r="M71" s="339" t="s">
        <v>332</v>
      </c>
      <c r="N71" s="217">
        <v>0</v>
      </c>
      <c r="O71" s="214" t="s">
        <v>332</v>
      </c>
      <c r="P71" s="214" t="s">
        <v>332</v>
      </c>
      <c r="Q71" s="339" t="s">
        <v>332</v>
      </c>
      <c r="R71" s="214">
        <v>0</v>
      </c>
      <c r="S71" s="339" t="s">
        <v>332</v>
      </c>
      <c r="T71" s="339" t="s">
        <v>332</v>
      </c>
      <c r="U71" s="217" t="s">
        <v>332</v>
      </c>
      <c r="V71" s="217" t="s">
        <v>332</v>
      </c>
      <c r="W71" s="214" t="s">
        <v>332</v>
      </c>
      <c r="X71" s="361" t="s">
        <v>332</v>
      </c>
      <c r="Y71" s="217" t="s">
        <v>332</v>
      </c>
      <c r="Z71" s="217" t="s">
        <v>332</v>
      </c>
      <c r="AA71" s="339" t="s">
        <v>332</v>
      </c>
      <c r="AB71" s="217" t="s">
        <v>332</v>
      </c>
      <c r="AC71" s="217" t="s">
        <v>332</v>
      </c>
      <c r="AD71" s="214" t="s">
        <v>332</v>
      </c>
      <c r="AE71" s="339" t="s">
        <v>332</v>
      </c>
      <c r="AF71" s="217" t="s">
        <v>332</v>
      </c>
      <c r="AG71" s="217" t="s">
        <v>332</v>
      </c>
      <c r="AH71" s="339" t="s">
        <v>332</v>
      </c>
      <c r="AI71" s="217" t="s">
        <v>332</v>
      </c>
      <c r="AJ71" s="217" t="s">
        <v>332</v>
      </c>
      <c r="AK71" s="214" t="s">
        <v>332</v>
      </c>
      <c r="AL71" s="339" t="s">
        <v>332</v>
      </c>
      <c r="AM71" s="217" t="s">
        <v>332</v>
      </c>
      <c r="AN71" s="217" t="s">
        <v>332</v>
      </c>
      <c r="AO71" s="339" t="s">
        <v>332</v>
      </c>
      <c r="AP71" s="217" t="s">
        <v>332</v>
      </c>
      <c r="AQ71" s="217" t="s">
        <v>332</v>
      </c>
      <c r="AR71" s="214" t="s">
        <v>332</v>
      </c>
      <c r="AS71" s="367" t="s">
        <v>332</v>
      </c>
      <c r="AT71" s="395" t="s">
        <v>332</v>
      </c>
      <c r="AU71" s="395" t="s">
        <v>332</v>
      </c>
      <c r="AV71" s="395" t="s">
        <v>332</v>
      </c>
      <c r="AW71" s="395" t="s">
        <v>332</v>
      </c>
      <c r="AX71" s="395" t="s">
        <v>332</v>
      </c>
      <c r="AY71" s="395" t="s">
        <v>332</v>
      </c>
      <c r="AZ71" s="395" t="s">
        <v>332</v>
      </c>
    </row>
    <row r="72" spans="1:52" ht="42" customHeight="1" x14ac:dyDescent="0.25">
      <c r="A72" s="128" t="s">
        <v>401</v>
      </c>
      <c r="B72" s="129" t="s">
        <v>402</v>
      </c>
      <c r="C72" s="163" t="s">
        <v>332</v>
      </c>
      <c r="D72" s="396" t="s">
        <v>332</v>
      </c>
      <c r="E72" s="396" t="s">
        <v>332</v>
      </c>
      <c r="F72" s="397" t="s">
        <v>332</v>
      </c>
      <c r="G72" s="396" t="s">
        <v>332</v>
      </c>
      <c r="H72" s="398" t="s">
        <v>332</v>
      </c>
      <c r="I72" s="398" t="s">
        <v>332</v>
      </c>
      <c r="J72" s="396" t="s">
        <v>332</v>
      </c>
      <c r="K72" s="398" t="s">
        <v>332</v>
      </c>
      <c r="L72" s="398" t="s">
        <v>332</v>
      </c>
      <c r="M72" s="379" t="s">
        <v>332</v>
      </c>
      <c r="N72" s="399">
        <v>0</v>
      </c>
      <c r="O72" s="379" t="s">
        <v>332</v>
      </c>
      <c r="P72" s="379" t="s">
        <v>332</v>
      </c>
      <c r="Q72" s="379" t="s">
        <v>332</v>
      </c>
      <c r="R72" s="400">
        <v>0</v>
      </c>
      <c r="S72" s="379" t="s">
        <v>332</v>
      </c>
      <c r="T72" s="379" t="s">
        <v>332</v>
      </c>
      <c r="U72" s="399" t="s">
        <v>332</v>
      </c>
      <c r="V72" s="399" t="s">
        <v>332</v>
      </c>
      <c r="W72" s="400" t="s">
        <v>332</v>
      </c>
      <c r="X72" s="401" t="s">
        <v>332</v>
      </c>
      <c r="Y72" s="399" t="s">
        <v>332</v>
      </c>
      <c r="Z72" s="399" t="s">
        <v>332</v>
      </c>
      <c r="AA72" s="379" t="s">
        <v>332</v>
      </c>
      <c r="AB72" s="399" t="s">
        <v>332</v>
      </c>
      <c r="AC72" s="399" t="s">
        <v>332</v>
      </c>
      <c r="AD72" s="400" t="s">
        <v>332</v>
      </c>
      <c r="AE72" s="379" t="s">
        <v>332</v>
      </c>
      <c r="AF72" s="399" t="s">
        <v>332</v>
      </c>
      <c r="AG72" s="399" t="s">
        <v>332</v>
      </c>
      <c r="AH72" s="379" t="s">
        <v>332</v>
      </c>
      <c r="AI72" s="399" t="s">
        <v>332</v>
      </c>
      <c r="AJ72" s="399" t="s">
        <v>332</v>
      </c>
      <c r="AK72" s="400" t="s">
        <v>332</v>
      </c>
      <c r="AL72" s="379" t="s">
        <v>332</v>
      </c>
      <c r="AM72" s="399" t="s">
        <v>332</v>
      </c>
      <c r="AN72" s="399" t="s">
        <v>332</v>
      </c>
      <c r="AO72" s="379" t="s">
        <v>332</v>
      </c>
      <c r="AP72" s="399" t="s">
        <v>332</v>
      </c>
      <c r="AQ72" s="399" t="s">
        <v>332</v>
      </c>
      <c r="AR72" s="400" t="s">
        <v>332</v>
      </c>
      <c r="AS72" s="402" t="s">
        <v>332</v>
      </c>
      <c r="AT72" s="403" t="s">
        <v>332</v>
      </c>
      <c r="AU72" s="403" t="s">
        <v>332</v>
      </c>
      <c r="AV72" s="403" t="s">
        <v>332</v>
      </c>
      <c r="AW72" s="403" t="s">
        <v>332</v>
      </c>
      <c r="AX72" s="403" t="s">
        <v>332</v>
      </c>
      <c r="AY72" s="403" t="s">
        <v>332</v>
      </c>
      <c r="AZ72" s="403" t="s">
        <v>332</v>
      </c>
    </row>
    <row r="73" spans="1:52" ht="42" customHeight="1" x14ac:dyDescent="0.25">
      <c r="A73" s="128" t="s">
        <v>403</v>
      </c>
      <c r="B73" s="129" t="s">
        <v>404</v>
      </c>
      <c r="C73" s="163" t="s">
        <v>332</v>
      </c>
      <c r="D73" s="396" t="s">
        <v>332</v>
      </c>
      <c r="E73" s="396" t="s">
        <v>332</v>
      </c>
      <c r="F73" s="397" t="s">
        <v>332</v>
      </c>
      <c r="G73" s="396" t="s">
        <v>332</v>
      </c>
      <c r="H73" s="398" t="s">
        <v>332</v>
      </c>
      <c r="I73" s="398" t="s">
        <v>332</v>
      </c>
      <c r="J73" s="396" t="s">
        <v>332</v>
      </c>
      <c r="K73" s="398" t="s">
        <v>332</v>
      </c>
      <c r="L73" s="398" t="s">
        <v>332</v>
      </c>
      <c r="M73" s="379" t="s">
        <v>332</v>
      </c>
      <c r="N73" s="399">
        <v>0</v>
      </c>
      <c r="O73" s="379" t="s">
        <v>332</v>
      </c>
      <c r="P73" s="379" t="s">
        <v>332</v>
      </c>
      <c r="Q73" s="379" t="s">
        <v>332</v>
      </c>
      <c r="R73" s="400">
        <v>0</v>
      </c>
      <c r="S73" s="379" t="s">
        <v>332</v>
      </c>
      <c r="T73" s="379" t="s">
        <v>332</v>
      </c>
      <c r="U73" s="399" t="s">
        <v>332</v>
      </c>
      <c r="V73" s="399" t="s">
        <v>332</v>
      </c>
      <c r="W73" s="400" t="s">
        <v>332</v>
      </c>
      <c r="X73" s="401" t="s">
        <v>332</v>
      </c>
      <c r="Y73" s="399" t="s">
        <v>332</v>
      </c>
      <c r="Z73" s="399" t="s">
        <v>332</v>
      </c>
      <c r="AA73" s="379" t="s">
        <v>332</v>
      </c>
      <c r="AB73" s="399" t="s">
        <v>332</v>
      </c>
      <c r="AC73" s="399" t="s">
        <v>332</v>
      </c>
      <c r="AD73" s="400" t="s">
        <v>332</v>
      </c>
      <c r="AE73" s="379" t="s">
        <v>332</v>
      </c>
      <c r="AF73" s="399" t="s">
        <v>332</v>
      </c>
      <c r="AG73" s="399" t="s">
        <v>332</v>
      </c>
      <c r="AH73" s="379" t="s">
        <v>332</v>
      </c>
      <c r="AI73" s="399" t="s">
        <v>332</v>
      </c>
      <c r="AJ73" s="399" t="s">
        <v>332</v>
      </c>
      <c r="AK73" s="400" t="s">
        <v>332</v>
      </c>
      <c r="AL73" s="379" t="s">
        <v>332</v>
      </c>
      <c r="AM73" s="399" t="s">
        <v>332</v>
      </c>
      <c r="AN73" s="399" t="s">
        <v>332</v>
      </c>
      <c r="AO73" s="379" t="s">
        <v>332</v>
      </c>
      <c r="AP73" s="399" t="s">
        <v>332</v>
      </c>
      <c r="AQ73" s="399" t="s">
        <v>332</v>
      </c>
      <c r="AR73" s="400" t="s">
        <v>332</v>
      </c>
      <c r="AS73" s="402" t="s">
        <v>332</v>
      </c>
      <c r="AT73" s="403" t="s">
        <v>332</v>
      </c>
      <c r="AU73" s="403" t="s">
        <v>332</v>
      </c>
      <c r="AV73" s="403" t="s">
        <v>332</v>
      </c>
      <c r="AW73" s="403" t="s">
        <v>332</v>
      </c>
      <c r="AX73" s="403" t="s">
        <v>332</v>
      </c>
      <c r="AY73" s="403" t="s">
        <v>332</v>
      </c>
      <c r="AZ73" s="403" t="s">
        <v>332</v>
      </c>
    </row>
    <row r="74" spans="1:52" s="192" customFormat="1" ht="32.25" customHeight="1" x14ac:dyDescent="0.25">
      <c r="A74" s="328" t="s">
        <v>179</v>
      </c>
      <c r="B74" s="329" t="s">
        <v>405</v>
      </c>
      <c r="C74" s="296" t="s">
        <v>332</v>
      </c>
      <c r="D74" s="409" t="s">
        <v>332</v>
      </c>
      <c r="E74" s="409" t="s">
        <v>332</v>
      </c>
      <c r="F74" s="409">
        <f>F75+F76</f>
        <v>0.65</v>
      </c>
      <c r="G74" s="410" t="s">
        <v>332</v>
      </c>
      <c r="H74" s="411" t="s">
        <v>332</v>
      </c>
      <c r="I74" s="409" t="s">
        <v>332</v>
      </c>
      <c r="J74" s="409" t="s">
        <v>332</v>
      </c>
      <c r="K74" s="188" t="s">
        <v>332</v>
      </c>
      <c r="L74" s="188" t="s">
        <v>332</v>
      </c>
      <c r="M74" s="409">
        <f>M75+M76</f>
        <v>0.65</v>
      </c>
      <c r="N74" s="220">
        <v>0</v>
      </c>
      <c r="O74" s="222" t="s">
        <v>332</v>
      </c>
      <c r="P74" s="222" t="s">
        <v>332</v>
      </c>
      <c r="Q74" s="188" t="s">
        <v>332</v>
      </c>
      <c r="R74" s="222">
        <v>0</v>
      </c>
      <c r="S74" s="188" t="s">
        <v>332</v>
      </c>
      <c r="T74" s="409">
        <f>T75+T76</f>
        <v>0</v>
      </c>
      <c r="U74" s="220" t="s">
        <v>332</v>
      </c>
      <c r="V74" s="220" t="s">
        <v>332</v>
      </c>
      <c r="W74" s="222" t="s">
        <v>332</v>
      </c>
      <c r="X74" s="359" t="s">
        <v>332</v>
      </c>
      <c r="Y74" s="220" t="s">
        <v>332</v>
      </c>
      <c r="Z74" s="220" t="s">
        <v>332</v>
      </c>
      <c r="AA74" s="409">
        <f>AA75+AA76</f>
        <v>0</v>
      </c>
      <c r="AB74" s="220" t="s">
        <v>332</v>
      </c>
      <c r="AC74" s="220" t="s">
        <v>332</v>
      </c>
      <c r="AD74" s="222" t="s">
        <v>332</v>
      </c>
      <c r="AE74" s="188" t="s">
        <v>332</v>
      </c>
      <c r="AF74" s="220" t="s">
        <v>332</v>
      </c>
      <c r="AG74" s="220" t="s">
        <v>332</v>
      </c>
      <c r="AH74" s="409">
        <f>AH75+AH76</f>
        <v>0</v>
      </c>
      <c r="AI74" s="220" t="s">
        <v>332</v>
      </c>
      <c r="AJ74" s="220" t="s">
        <v>332</v>
      </c>
      <c r="AK74" s="222" t="s">
        <v>332</v>
      </c>
      <c r="AL74" s="188" t="s">
        <v>332</v>
      </c>
      <c r="AM74" s="220" t="s">
        <v>332</v>
      </c>
      <c r="AN74" s="220" t="s">
        <v>332</v>
      </c>
      <c r="AO74" s="409">
        <f>AO75+AO76</f>
        <v>0</v>
      </c>
      <c r="AP74" s="220" t="s">
        <v>332</v>
      </c>
      <c r="AQ74" s="220" t="s">
        <v>332</v>
      </c>
      <c r="AR74" s="222" t="s">
        <v>332</v>
      </c>
      <c r="AS74" s="391" t="s">
        <v>332</v>
      </c>
      <c r="AT74" s="390" t="s">
        <v>332</v>
      </c>
      <c r="AU74" s="390" t="s">
        <v>332</v>
      </c>
      <c r="AV74" s="324">
        <f>AV75+AV76</f>
        <v>0.65</v>
      </c>
      <c r="AW74" s="390" t="s">
        <v>332</v>
      </c>
      <c r="AX74" s="390" t="s">
        <v>332</v>
      </c>
      <c r="AY74" s="390" t="s">
        <v>332</v>
      </c>
      <c r="AZ74" s="390" t="s">
        <v>332</v>
      </c>
    </row>
    <row r="75" spans="1:52" ht="32.25" customHeight="1" x14ac:dyDescent="0.25">
      <c r="A75" s="215" t="s">
        <v>181</v>
      </c>
      <c r="B75" s="272" t="s">
        <v>524</v>
      </c>
      <c r="C75" s="145" t="s">
        <v>525</v>
      </c>
      <c r="D75" s="393" t="s">
        <v>332</v>
      </c>
      <c r="E75" s="393" t="s">
        <v>332</v>
      </c>
      <c r="F75" s="408">
        <v>0.65</v>
      </c>
      <c r="G75" s="393" t="s">
        <v>332</v>
      </c>
      <c r="H75" s="394" t="s">
        <v>332</v>
      </c>
      <c r="I75" s="394" t="s">
        <v>332</v>
      </c>
      <c r="J75" s="393" t="s">
        <v>332</v>
      </c>
      <c r="K75" s="339" t="s">
        <v>332</v>
      </c>
      <c r="L75" s="339" t="s">
        <v>332</v>
      </c>
      <c r="M75" s="214">
        <v>0.65</v>
      </c>
      <c r="N75" s="217">
        <v>0</v>
      </c>
      <c r="O75" s="214" t="s">
        <v>332</v>
      </c>
      <c r="P75" s="214" t="s">
        <v>332</v>
      </c>
      <c r="Q75" s="339" t="s">
        <v>332</v>
      </c>
      <c r="R75" s="214">
        <v>0</v>
      </c>
      <c r="S75" s="339" t="s">
        <v>332</v>
      </c>
      <c r="T75" s="214">
        <v>0</v>
      </c>
      <c r="U75" s="217" t="s">
        <v>332</v>
      </c>
      <c r="V75" s="217" t="s">
        <v>332</v>
      </c>
      <c r="W75" s="214" t="s">
        <v>332</v>
      </c>
      <c r="X75" s="361" t="s">
        <v>332</v>
      </c>
      <c r="Y75" s="217" t="s">
        <v>332</v>
      </c>
      <c r="Z75" s="217" t="s">
        <v>332</v>
      </c>
      <c r="AA75" s="214">
        <v>0</v>
      </c>
      <c r="AB75" s="217" t="s">
        <v>332</v>
      </c>
      <c r="AC75" s="217" t="s">
        <v>332</v>
      </c>
      <c r="AD75" s="214" t="s">
        <v>332</v>
      </c>
      <c r="AE75" s="339" t="s">
        <v>332</v>
      </c>
      <c r="AF75" s="217" t="s">
        <v>332</v>
      </c>
      <c r="AG75" s="217" t="s">
        <v>332</v>
      </c>
      <c r="AH75" s="214">
        <v>0</v>
      </c>
      <c r="AI75" s="217" t="s">
        <v>332</v>
      </c>
      <c r="AJ75" s="217" t="s">
        <v>332</v>
      </c>
      <c r="AK75" s="214" t="s">
        <v>332</v>
      </c>
      <c r="AL75" s="339" t="s">
        <v>332</v>
      </c>
      <c r="AM75" s="217" t="s">
        <v>332</v>
      </c>
      <c r="AN75" s="217" t="s">
        <v>332</v>
      </c>
      <c r="AO75" s="214">
        <v>0</v>
      </c>
      <c r="AP75" s="217" t="s">
        <v>332</v>
      </c>
      <c r="AQ75" s="217" t="s">
        <v>332</v>
      </c>
      <c r="AR75" s="214" t="s">
        <v>332</v>
      </c>
      <c r="AS75" s="367" t="s">
        <v>332</v>
      </c>
      <c r="AT75" s="395" t="s">
        <v>332</v>
      </c>
      <c r="AU75" s="395" t="s">
        <v>332</v>
      </c>
      <c r="AV75" s="319">
        <f>M75+T75+AA75+AH75+AO75</f>
        <v>0.65</v>
      </c>
      <c r="AW75" s="395" t="s">
        <v>332</v>
      </c>
      <c r="AX75" s="395" t="s">
        <v>332</v>
      </c>
      <c r="AY75" s="395" t="s">
        <v>332</v>
      </c>
      <c r="AZ75" s="395" t="s">
        <v>332</v>
      </c>
    </row>
    <row r="76" spans="1:52" ht="32.25" customHeight="1" x14ac:dyDescent="0.25">
      <c r="A76" s="215" t="s">
        <v>526</v>
      </c>
      <c r="B76" s="272" t="s">
        <v>524</v>
      </c>
      <c r="C76" s="145" t="s">
        <v>527</v>
      </c>
      <c r="D76" s="393" t="s">
        <v>332</v>
      </c>
      <c r="E76" s="393" t="s">
        <v>332</v>
      </c>
      <c r="F76" s="408">
        <v>0</v>
      </c>
      <c r="G76" s="393" t="s">
        <v>332</v>
      </c>
      <c r="H76" s="394" t="s">
        <v>332</v>
      </c>
      <c r="I76" s="394" t="s">
        <v>332</v>
      </c>
      <c r="J76" s="393" t="s">
        <v>332</v>
      </c>
      <c r="K76" s="339" t="s">
        <v>332</v>
      </c>
      <c r="L76" s="339" t="s">
        <v>332</v>
      </c>
      <c r="M76" s="214">
        <v>0</v>
      </c>
      <c r="N76" s="217">
        <v>0</v>
      </c>
      <c r="O76" s="214" t="s">
        <v>332</v>
      </c>
      <c r="P76" s="214" t="s">
        <v>332</v>
      </c>
      <c r="Q76" s="339" t="s">
        <v>332</v>
      </c>
      <c r="R76" s="214">
        <v>0</v>
      </c>
      <c r="S76" s="339" t="s">
        <v>332</v>
      </c>
      <c r="T76" s="214">
        <v>0</v>
      </c>
      <c r="U76" s="217" t="s">
        <v>332</v>
      </c>
      <c r="V76" s="217" t="s">
        <v>332</v>
      </c>
      <c r="W76" s="214" t="s">
        <v>332</v>
      </c>
      <c r="X76" s="361" t="s">
        <v>332</v>
      </c>
      <c r="Y76" s="217" t="s">
        <v>332</v>
      </c>
      <c r="Z76" s="217" t="s">
        <v>332</v>
      </c>
      <c r="AA76" s="214">
        <v>0</v>
      </c>
      <c r="AB76" s="217" t="s">
        <v>332</v>
      </c>
      <c r="AC76" s="217" t="s">
        <v>332</v>
      </c>
      <c r="AD76" s="214" t="s">
        <v>332</v>
      </c>
      <c r="AE76" s="339" t="s">
        <v>332</v>
      </c>
      <c r="AF76" s="217" t="s">
        <v>332</v>
      </c>
      <c r="AG76" s="217" t="s">
        <v>332</v>
      </c>
      <c r="AH76" s="214">
        <v>0</v>
      </c>
      <c r="AI76" s="217" t="s">
        <v>332</v>
      </c>
      <c r="AJ76" s="217" t="s">
        <v>332</v>
      </c>
      <c r="AK76" s="214" t="s">
        <v>332</v>
      </c>
      <c r="AL76" s="339" t="s">
        <v>332</v>
      </c>
      <c r="AM76" s="217" t="s">
        <v>332</v>
      </c>
      <c r="AN76" s="217" t="s">
        <v>332</v>
      </c>
      <c r="AO76" s="214">
        <v>0</v>
      </c>
      <c r="AP76" s="217" t="s">
        <v>332</v>
      </c>
      <c r="AQ76" s="217" t="s">
        <v>332</v>
      </c>
      <c r="AR76" s="214" t="s">
        <v>332</v>
      </c>
      <c r="AS76" s="367" t="s">
        <v>332</v>
      </c>
      <c r="AT76" s="395" t="s">
        <v>332</v>
      </c>
      <c r="AU76" s="395" t="s">
        <v>332</v>
      </c>
      <c r="AV76" s="319">
        <v>0</v>
      </c>
      <c r="AW76" s="395" t="s">
        <v>332</v>
      </c>
      <c r="AX76" s="395" t="s">
        <v>332</v>
      </c>
      <c r="AY76" s="395" t="s">
        <v>332</v>
      </c>
      <c r="AZ76" s="395" t="s">
        <v>332</v>
      </c>
    </row>
    <row r="77" spans="1:52" ht="32.25" customHeight="1" x14ac:dyDescent="0.25">
      <c r="A77" s="156" t="s">
        <v>406</v>
      </c>
      <c r="B77" s="132" t="s">
        <v>407</v>
      </c>
      <c r="C77" s="257" t="s">
        <v>332</v>
      </c>
      <c r="D77" s="412" t="s">
        <v>332</v>
      </c>
      <c r="E77" s="412" t="s">
        <v>332</v>
      </c>
      <c r="F77" s="413" t="s">
        <v>332</v>
      </c>
      <c r="G77" s="412" t="s">
        <v>332</v>
      </c>
      <c r="H77" s="414" t="s">
        <v>332</v>
      </c>
      <c r="I77" s="414" t="s">
        <v>332</v>
      </c>
      <c r="J77" s="412" t="s">
        <v>332</v>
      </c>
      <c r="K77" s="398" t="s">
        <v>332</v>
      </c>
      <c r="L77" s="398" t="s">
        <v>332</v>
      </c>
      <c r="M77" s="379" t="s">
        <v>332</v>
      </c>
      <c r="N77" s="399">
        <v>0</v>
      </c>
      <c r="O77" s="379" t="s">
        <v>332</v>
      </c>
      <c r="P77" s="379" t="s">
        <v>332</v>
      </c>
      <c r="Q77" s="379" t="s">
        <v>332</v>
      </c>
      <c r="R77" s="400">
        <v>0</v>
      </c>
      <c r="S77" s="379" t="s">
        <v>332</v>
      </c>
      <c r="T77" s="379" t="s">
        <v>332</v>
      </c>
      <c r="U77" s="399" t="s">
        <v>332</v>
      </c>
      <c r="V77" s="399" t="s">
        <v>332</v>
      </c>
      <c r="W77" s="400" t="s">
        <v>332</v>
      </c>
      <c r="X77" s="401" t="s">
        <v>332</v>
      </c>
      <c r="Y77" s="399" t="s">
        <v>332</v>
      </c>
      <c r="Z77" s="399" t="s">
        <v>332</v>
      </c>
      <c r="AA77" s="379" t="s">
        <v>332</v>
      </c>
      <c r="AB77" s="399" t="s">
        <v>332</v>
      </c>
      <c r="AC77" s="399" t="s">
        <v>332</v>
      </c>
      <c r="AD77" s="400" t="s">
        <v>332</v>
      </c>
      <c r="AE77" s="379" t="s">
        <v>332</v>
      </c>
      <c r="AF77" s="399" t="s">
        <v>332</v>
      </c>
      <c r="AG77" s="399" t="s">
        <v>332</v>
      </c>
      <c r="AH77" s="379" t="s">
        <v>332</v>
      </c>
      <c r="AI77" s="399" t="s">
        <v>332</v>
      </c>
      <c r="AJ77" s="399" t="s">
        <v>332</v>
      </c>
      <c r="AK77" s="400" t="s">
        <v>332</v>
      </c>
      <c r="AL77" s="379" t="s">
        <v>332</v>
      </c>
      <c r="AM77" s="399" t="s">
        <v>332</v>
      </c>
      <c r="AN77" s="399" t="s">
        <v>332</v>
      </c>
      <c r="AO77" s="379" t="s">
        <v>332</v>
      </c>
      <c r="AP77" s="399" t="s">
        <v>332</v>
      </c>
      <c r="AQ77" s="399" t="s">
        <v>332</v>
      </c>
      <c r="AR77" s="400" t="s">
        <v>332</v>
      </c>
      <c r="AS77" s="402" t="s">
        <v>332</v>
      </c>
      <c r="AT77" s="403" t="s">
        <v>332</v>
      </c>
      <c r="AU77" s="403" t="s">
        <v>332</v>
      </c>
      <c r="AV77" s="403" t="s">
        <v>332</v>
      </c>
      <c r="AW77" s="403" t="s">
        <v>332</v>
      </c>
      <c r="AX77" s="403" t="s">
        <v>332</v>
      </c>
      <c r="AY77" s="403" t="s">
        <v>332</v>
      </c>
      <c r="AZ77" s="403" t="s">
        <v>332</v>
      </c>
    </row>
    <row r="78" spans="1:52" ht="32.25" customHeight="1" x14ac:dyDescent="0.25">
      <c r="A78" s="271" t="s">
        <v>408</v>
      </c>
      <c r="B78" s="334" t="s">
        <v>409</v>
      </c>
      <c r="C78" s="121" t="s">
        <v>332</v>
      </c>
      <c r="D78" s="385" t="s">
        <v>332</v>
      </c>
      <c r="E78" s="385" t="s">
        <v>332</v>
      </c>
      <c r="F78" s="385">
        <v>0</v>
      </c>
      <c r="G78" s="384" t="s">
        <v>332</v>
      </c>
      <c r="H78" s="220" t="s">
        <v>332</v>
      </c>
      <c r="I78" s="220" t="s">
        <v>332</v>
      </c>
      <c r="J78" s="415">
        <f>J79+J82</f>
        <v>4</v>
      </c>
      <c r="K78" s="188" t="s">
        <v>332</v>
      </c>
      <c r="L78" s="188" t="s">
        <v>332</v>
      </c>
      <c r="M78" s="222">
        <v>0</v>
      </c>
      <c r="N78" s="220">
        <v>0</v>
      </c>
      <c r="O78" s="222" t="s">
        <v>332</v>
      </c>
      <c r="P78" s="222" t="s">
        <v>332</v>
      </c>
      <c r="Q78" s="415">
        <f>Q79+Q82</f>
        <v>1</v>
      </c>
      <c r="R78" s="222">
        <v>0</v>
      </c>
      <c r="S78" s="188" t="s">
        <v>332</v>
      </c>
      <c r="T78" s="222">
        <v>0</v>
      </c>
      <c r="U78" s="220" t="s">
        <v>332</v>
      </c>
      <c r="V78" s="220" t="s">
        <v>332</v>
      </c>
      <c r="W78" s="222" t="s">
        <v>332</v>
      </c>
      <c r="X78" s="359" t="s">
        <v>332</v>
      </c>
      <c r="Y78" s="220" t="s">
        <v>332</v>
      </c>
      <c r="Z78" s="220" t="s">
        <v>332</v>
      </c>
      <c r="AA78" s="222">
        <v>0</v>
      </c>
      <c r="AB78" s="220" t="s">
        <v>332</v>
      </c>
      <c r="AC78" s="220" t="s">
        <v>332</v>
      </c>
      <c r="AD78" s="222" t="s">
        <v>332</v>
      </c>
      <c r="AE78" s="416">
        <f>AE79</f>
        <v>3</v>
      </c>
      <c r="AF78" s="220" t="s">
        <v>332</v>
      </c>
      <c r="AG78" s="220" t="s">
        <v>332</v>
      </c>
      <c r="AH78" s="222">
        <v>0</v>
      </c>
      <c r="AI78" s="220" t="s">
        <v>332</v>
      </c>
      <c r="AJ78" s="220" t="s">
        <v>332</v>
      </c>
      <c r="AK78" s="222" t="s">
        <v>332</v>
      </c>
      <c r="AL78" s="188" t="s">
        <v>332</v>
      </c>
      <c r="AM78" s="220" t="s">
        <v>332</v>
      </c>
      <c r="AN78" s="220" t="s">
        <v>332</v>
      </c>
      <c r="AO78" s="222">
        <v>0</v>
      </c>
      <c r="AP78" s="220" t="s">
        <v>332</v>
      </c>
      <c r="AQ78" s="220" t="s">
        <v>332</v>
      </c>
      <c r="AR78" s="222" t="s">
        <v>332</v>
      </c>
      <c r="AS78" s="391" t="s">
        <v>332</v>
      </c>
      <c r="AT78" s="395" t="s">
        <v>332</v>
      </c>
      <c r="AU78" s="395" t="s">
        <v>332</v>
      </c>
      <c r="AV78" s="395">
        <v>0</v>
      </c>
      <c r="AW78" s="395" t="s">
        <v>332</v>
      </c>
      <c r="AX78" s="395" t="s">
        <v>332</v>
      </c>
      <c r="AY78" s="395" t="s">
        <v>332</v>
      </c>
      <c r="AZ78" s="417">
        <f>AZ79+AZ82</f>
        <v>4</v>
      </c>
    </row>
    <row r="79" spans="1:52" ht="32.25" customHeight="1" x14ac:dyDescent="0.25">
      <c r="A79" s="174" t="s">
        <v>410</v>
      </c>
      <c r="B79" s="382" t="s">
        <v>411</v>
      </c>
      <c r="C79" s="121" t="s">
        <v>332</v>
      </c>
      <c r="D79" s="385" t="s">
        <v>332</v>
      </c>
      <c r="E79" s="385" t="s">
        <v>332</v>
      </c>
      <c r="F79" s="385">
        <v>0</v>
      </c>
      <c r="G79" s="384" t="s">
        <v>332</v>
      </c>
      <c r="H79" s="220" t="s">
        <v>332</v>
      </c>
      <c r="I79" s="220" t="s">
        <v>332</v>
      </c>
      <c r="J79" s="415">
        <f>J80+J81</f>
        <v>3</v>
      </c>
      <c r="K79" s="188" t="s">
        <v>332</v>
      </c>
      <c r="L79" s="188" t="s">
        <v>332</v>
      </c>
      <c r="M79" s="222">
        <v>0</v>
      </c>
      <c r="N79" s="220">
        <v>0</v>
      </c>
      <c r="O79" s="222" t="s">
        <v>332</v>
      </c>
      <c r="P79" s="222" t="s">
        <v>332</v>
      </c>
      <c r="Q79" s="415">
        <f>Q80+Q81</f>
        <v>0</v>
      </c>
      <c r="R79" s="222">
        <v>0</v>
      </c>
      <c r="S79" s="188" t="s">
        <v>332</v>
      </c>
      <c r="T79" s="222">
        <v>0</v>
      </c>
      <c r="U79" s="220" t="s">
        <v>332</v>
      </c>
      <c r="V79" s="220" t="s">
        <v>332</v>
      </c>
      <c r="W79" s="222" t="s">
        <v>332</v>
      </c>
      <c r="X79" s="359" t="s">
        <v>332</v>
      </c>
      <c r="Y79" s="220" t="s">
        <v>332</v>
      </c>
      <c r="Z79" s="220" t="s">
        <v>332</v>
      </c>
      <c r="AA79" s="222">
        <v>0</v>
      </c>
      <c r="AB79" s="220" t="s">
        <v>332</v>
      </c>
      <c r="AC79" s="220" t="s">
        <v>332</v>
      </c>
      <c r="AD79" s="222" t="s">
        <v>332</v>
      </c>
      <c r="AE79" s="416">
        <f>AE80+AE81</f>
        <v>3</v>
      </c>
      <c r="AF79" s="220" t="s">
        <v>332</v>
      </c>
      <c r="AG79" s="220" t="s">
        <v>332</v>
      </c>
      <c r="AH79" s="222">
        <v>0</v>
      </c>
      <c r="AI79" s="220" t="s">
        <v>332</v>
      </c>
      <c r="AJ79" s="220" t="s">
        <v>332</v>
      </c>
      <c r="AK79" s="222" t="s">
        <v>332</v>
      </c>
      <c r="AL79" s="188" t="s">
        <v>332</v>
      </c>
      <c r="AM79" s="220" t="s">
        <v>332</v>
      </c>
      <c r="AN79" s="220" t="s">
        <v>332</v>
      </c>
      <c r="AO79" s="222">
        <v>0</v>
      </c>
      <c r="AP79" s="220" t="s">
        <v>332</v>
      </c>
      <c r="AQ79" s="220" t="s">
        <v>332</v>
      </c>
      <c r="AR79" s="222" t="s">
        <v>332</v>
      </c>
      <c r="AS79" s="391" t="s">
        <v>332</v>
      </c>
      <c r="AT79" s="395" t="s">
        <v>332</v>
      </c>
      <c r="AU79" s="395" t="s">
        <v>332</v>
      </c>
      <c r="AV79" s="395">
        <f t="shared" ref="AV79:AV81" si="2">M79+T79+AA79+AH79+AO79</f>
        <v>0</v>
      </c>
      <c r="AW79" s="395" t="s">
        <v>332</v>
      </c>
      <c r="AX79" s="395" t="s">
        <v>332</v>
      </c>
      <c r="AY79" s="395" t="s">
        <v>332</v>
      </c>
      <c r="AZ79" s="417">
        <f>AZ80+AZ81</f>
        <v>3</v>
      </c>
    </row>
    <row r="80" spans="1:52" ht="32.25" customHeight="1" x14ac:dyDescent="0.25">
      <c r="A80" s="274" t="s">
        <v>412</v>
      </c>
      <c r="B80" s="303" t="s">
        <v>414</v>
      </c>
      <c r="C80" s="228" t="s">
        <v>415</v>
      </c>
      <c r="D80" s="408" t="s">
        <v>332</v>
      </c>
      <c r="E80" s="408" t="s">
        <v>332</v>
      </c>
      <c r="F80" s="408">
        <v>0</v>
      </c>
      <c r="G80" s="393" t="s">
        <v>332</v>
      </c>
      <c r="H80" s="217" t="s">
        <v>332</v>
      </c>
      <c r="I80" s="217" t="s">
        <v>332</v>
      </c>
      <c r="J80" s="418">
        <v>2</v>
      </c>
      <c r="K80" s="339" t="s">
        <v>332</v>
      </c>
      <c r="L80" s="339" t="s">
        <v>332</v>
      </c>
      <c r="M80" s="214">
        <v>0</v>
      </c>
      <c r="N80" s="217">
        <v>0</v>
      </c>
      <c r="O80" s="214" t="s">
        <v>332</v>
      </c>
      <c r="P80" s="214" t="s">
        <v>332</v>
      </c>
      <c r="Q80" s="339">
        <v>0</v>
      </c>
      <c r="R80" s="214">
        <v>0</v>
      </c>
      <c r="S80" s="339" t="s">
        <v>332</v>
      </c>
      <c r="T80" s="214">
        <v>0</v>
      </c>
      <c r="U80" s="217" t="s">
        <v>332</v>
      </c>
      <c r="V80" s="217" t="s">
        <v>332</v>
      </c>
      <c r="W80" s="214" t="s">
        <v>332</v>
      </c>
      <c r="X80" s="361" t="s">
        <v>332</v>
      </c>
      <c r="Y80" s="217" t="s">
        <v>332</v>
      </c>
      <c r="Z80" s="217" t="s">
        <v>332</v>
      </c>
      <c r="AA80" s="214">
        <v>0</v>
      </c>
      <c r="AB80" s="217" t="s">
        <v>332</v>
      </c>
      <c r="AC80" s="217" t="s">
        <v>332</v>
      </c>
      <c r="AD80" s="214" t="s">
        <v>332</v>
      </c>
      <c r="AE80" s="419">
        <v>2</v>
      </c>
      <c r="AF80" s="217" t="s">
        <v>332</v>
      </c>
      <c r="AG80" s="217" t="s">
        <v>332</v>
      </c>
      <c r="AH80" s="214">
        <v>0</v>
      </c>
      <c r="AI80" s="217" t="s">
        <v>332</v>
      </c>
      <c r="AJ80" s="217" t="s">
        <v>332</v>
      </c>
      <c r="AK80" s="214" t="s">
        <v>332</v>
      </c>
      <c r="AL80" s="339" t="s">
        <v>332</v>
      </c>
      <c r="AM80" s="217" t="s">
        <v>332</v>
      </c>
      <c r="AN80" s="217" t="s">
        <v>332</v>
      </c>
      <c r="AO80" s="214">
        <v>0</v>
      </c>
      <c r="AP80" s="217" t="s">
        <v>332</v>
      </c>
      <c r="AQ80" s="217" t="s">
        <v>332</v>
      </c>
      <c r="AR80" s="214" t="s">
        <v>332</v>
      </c>
      <c r="AS80" s="367" t="s">
        <v>332</v>
      </c>
      <c r="AT80" s="395" t="s">
        <v>332</v>
      </c>
      <c r="AU80" s="395" t="s">
        <v>332</v>
      </c>
      <c r="AV80" s="395">
        <f t="shared" si="2"/>
        <v>0</v>
      </c>
      <c r="AW80" s="395" t="s">
        <v>332</v>
      </c>
      <c r="AX80" s="395" t="s">
        <v>332</v>
      </c>
      <c r="AY80" s="395" t="s">
        <v>332</v>
      </c>
      <c r="AZ80" s="417">
        <f>AE80</f>
        <v>2</v>
      </c>
    </row>
    <row r="81" spans="1:52" ht="32.25" customHeight="1" x14ac:dyDescent="0.25">
      <c r="A81" s="276" t="s">
        <v>508</v>
      </c>
      <c r="B81" s="272" t="s">
        <v>416</v>
      </c>
      <c r="C81" s="228" t="s">
        <v>417</v>
      </c>
      <c r="D81" s="408" t="s">
        <v>332</v>
      </c>
      <c r="E81" s="408" t="s">
        <v>332</v>
      </c>
      <c r="F81" s="408">
        <v>0</v>
      </c>
      <c r="G81" s="217" t="s">
        <v>332</v>
      </c>
      <c r="H81" s="217" t="s">
        <v>332</v>
      </c>
      <c r="I81" s="217" t="s">
        <v>332</v>
      </c>
      <c r="J81" s="418">
        <v>1</v>
      </c>
      <c r="K81" s="339" t="s">
        <v>332</v>
      </c>
      <c r="L81" s="339" t="s">
        <v>332</v>
      </c>
      <c r="M81" s="214">
        <v>0</v>
      </c>
      <c r="N81" s="217">
        <v>0</v>
      </c>
      <c r="O81" s="214" t="s">
        <v>332</v>
      </c>
      <c r="P81" s="214" t="s">
        <v>332</v>
      </c>
      <c r="Q81" s="339">
        <v>0</v>
      </c>
      <c r="R81" s="214">
        <v>0</v>
      </c>
      <c r="S81" s="339" t="s">
        <v>332</v>
      </c>
      <c r="T81" s="214">
        <v>0</v>
      </c>
      <c r="U81" s="217" t="s">
        <v>332</v>
      </c>
      <c r="V81" s="217" t="s">
        <v>332</v>
      </c>
      <c r="W81" s="214" t="s">
        <v>332</v>
      </c>
      <c r="X81" s="361" t="s">
        <v>332</v>
      </c>
      <c r="Y81" s="217" t="s">
        <v>332</v>
      </c>
      <c r="Z81" s="217" t="s">
        <v>332</v>
      </c>
      <c r="AA81" s="214">
        <v>0</v>
      </c>
      <c r="AB81" s="217" t="s">
        <v>332</v>
      </c>
      <c r="AC81" s="217" t="s">
        <v>332</v>
      </c>
      <c r="AD81" s="214" t="s">
        <v>332</v>
      </c>
      <c r="AE81" s="419">
        <v>1</v>
      </c>
      <c r="AF81" s="217" t="s">
        <v>332</v>
      </c>
      <c r="AG81" s="217" t="s">
        <v>332</v>
      </c>
      <c r="AH81" s="214">
        <v>0</v>
      </c>
      <c r="AI81" s="217" t="s">
        <v>332</v>
      </c>
      <c r="AJ81" s="217" t="s">
        <v>332</v>
      </c>
      <c r="AK81" s="214" t="s">
        <v>332</v>
      </c>
      <c r="AL81" s="339" t="s">
        <v>332</v>
      </c>
      <c r="AM81" s="217" t="s">
        <v>332</v>
      </c>
      <c r="AN81" s="217" t="s">
        <v>332</v>
      </c>
      <c r="AO81" s="214">
        <v>0</v>
      </c>
      <c r="AP81" s="217" t="s">
        <v>332</v>
      </c>
      <c r="AQ81" s="217" t="s">
        <v>332</v>
      </c>
      <c r="AR81" s="214" t="s">
        <v>332</v>
      </c>
      <c r="AS81" s="367" t="s">
        <v>332</v>
      </c>
      <c r="AT81" s="395" t="s">
        <v>332</v>
      </c>
      <c r="AU81" s="395" t="s">
        <v>332</v>
      </c>
      <c r="AV81" s="395">
        <f t="shared" si="2"/>
        <v>0</v>
      </c>
      <c r="AW81" s="395" t="s">
        <v>332</v>
      </c>
      <c r="AX81" s="395" t="s">
        <v>332</v>
      </c>
      <c r="AY81" s="395" t="s">
        <v>332</v>
      </c>
      <c r="AZ81" s="417">
        <f>AE81</f>
        <v>1</v>
      </c>
    </row>
    <row r="82" spans="1:52" ht="30" customHeight="1" x14ac:dyDescent="0.25">
      <c r="A82" s="119" t="s">
        <v>528</v>
      </c>
      <c r="B82" s="272" t="s">
        <v>529</v>
      </c>
      <c r="C82" s="314" t="s">
        <v>530</v>
      </c>
      <c r="D82" s="408" t="s">
        <v>332</v>
      </c>
      <c r="E82" s="408" t="s">
        <v>332</v>
      </c>
      <c r="F82" s="408">
        <v>0</v>
      </c>
      <c r="G82" s="217" t="s">
        <v>332</v>
      </c>
      <c r="H82" s="217" t="s">
        <v>332</v>
      </c>
      <c r="I82" s="217" t="s">
        <v>332</v>
      </c>
      <c r="J82" s="418">
        <v>1</v>
      </c>
      <c r="K82" s="339" t="s">
        <v>332</v>
      </c>
      <c r="L82" s="339" t="s">
        <v>332</v>
      </c>
      <c r="M82" s="214">
        <v>0</v>
      </c>
      <c r="N82" s="217">
        <v>0</v>
      </c>
      <c r="O82" s="214" t="s">
        <v>332</v>
      </c>
      <c r="P82" s="214" t="s">
        <v>332</v>
      </c>
      <c r="Q82" s="339">
        <v>1</v>
      </c>
      <c r="R82" s="214">
        <v>0</v>
      </c>
      <c r="S82" s="339" t="s">
        <v>332</v>
      </c>
      <c r="T82" s="214">
        <v>0</v>
      </c>
      <c r="U82" s="217" t="s">
        <v>332</v>
      </c>
      <c r="V82" s="217" t="s">
        <v>332</v>
      </c>
      <c r="W82" s="214" t="s">
        <v>332</v>
      </c>
      <c r="X82" s="361" t="s">
        <v>332</v>
      </c>
      <c r="Y82" s="217" t="s">
        <v>332</v>
      </c>
      <c r="Z82" s="217" t="s">
        <v>332</v>
      </c>
      <c r="AA82" s="214">
        <v>0</v>
      </c>
      <c r="AB82" s="217" t="s">
        <v>332</v>
      </c>
      <c r="AC82" s="217" t="s">
        <v>332</v>
      </c>
      <c r="AD82" s="214" t="s">
        <v>332</v>
      </c>
      <c r="AE82" s="419">
        <v>1</v>
      </c>
      <c r="AF82" s="217" t="s">
        <v>332</v>
      </c>
      <c r="AG82" s="217" t="s">
        <v>332</v>
      </c>
      <c r="AH82" s="214">
        <v>0</v>
      </c>
      <c r="AI82" s="217" t="s">
        <v>332</v>
      </c>
      <c r="AJ82" s="217" t="s">
        <v>332</v>
      </c>
      <c r="AK82" s="214" t="s">
        <v>332</v>
      </c>
      <c r="AL82" s="339" t="s">
        <v>332</v>
      </c>
      <c r="AM82" s="217" t="s">
        <v>332</v>
      </c>
      <c r="AN82" s="217" t="s">
        <v>332</v>
      </c>
      <c r="AO82" s="214">
        <v>0</v>
      </c>
      <c r="AP82" s="217" t="s">
        <v>332</v>
      </c>
      <c r="AQ82" s="217" t="s">
        <v>332</v>
      </c>
      <c r="AR82" s="214" t="s">
        <v>332</v>
      </c>
      <c r="AS82" s="367" t="s">
        <v>332</v>
      </c>
      <c r="AT82" s="395" t="s">
        <v>332</v>
      </c>
      <c r="AU82" s="395" t="s">
        <v>332</v>
      </c>
      <c r="AV82" s="395">
        <f t="shared" ref="AV82" si="3">M82+T82+AA82+AH82+AO82</f>
        <v>0</v>
      </c>
      <c r="AW82" s="395" t="s">
        <v>332</v>
      </c>
      <c r="AX82" s="395" t="s">
        <v>332</v>
      </c>
      <c r="AY82" s="395" t="s">
        <v>332</v>
      </c>
      <c r="AZ82" s="417">
        <f>AE82</f>
        <v>1</v>
      </c>
    </row>
    <row r="96" spans="1:52" ht="23.25" customHeight="1" x14ac:dyDescent="0.25">
      <c r="A96" s="493" t="s">
        <v>232</v>
      </c>
      <c r="B96" s="493"/>
      <c r="C96" s="493"/>
      <c r="D96" s="493"/>
      <c r="E96" s="493"/>
      <c r="F96" s="493"/>
      <c r="G96" s="493"/>
      <c r="H96" s="493"/>
      <c r="I96" s="493"/>
      <c r="J96" s="493"/>
      <c r="K96" s="493"/>
      <c r="L96" s="493"/>
      <c r="M96" s="493"/>
      <c r="N96" s="493"/>
      <c r="O96" s="493"/>
      <c r="P96" s="493"/>
      <c r="Q96" s="493"/>
      <c r="R96" s="493"/>
      <c r="S96" s="493"/>
      <c r="T96" s="493"/>
      <c r="U96" s="493"/>
      <c r="V96" s="493"/>
      <c r="W96" s="493"/>
      <c r="X96" s="493"/>
      <c r="Y96" s="493"/>
      <c r="Z96" s="493"/>
      <c r="AA96" s="493"/>
      <c r="AB96" s="493"/>
      <c r="AC96" s="493"/>
      <c r="AD96" s="493"/>
      <c r="AE96" s="493"/>
      <c r="AF96" s="493"/>
      <c r="AG96" s="493"/>
      <c r="AH96" s="493"/>
      <c r="AI96" s="493"/>
      <c r="AJ96" s="493"/>
      <c r="AK96" s="493"/>
      <c r="AL96" s="493"/>
    </row>
    <row r="97" spans="1:38" ht="23.25" customHeight="1" x14ac:dyDescent="0.25">
      <c r="A97" s="493" t="s">
        <v>231</v>
      </c>
      <c r="B97" s="493"/>
      <c r="C97" s="493"/>
      <c r="D97" s="493"/>
      <c r="E97" s="493"/>
      <c r="F97" s="493"/>
      <c r="G97" s="493"/>
      <c r="H97" s="493"/>
      <c r="I97" s="493"/>
      <c r="J97" s="493"/>
      <c r="K97" s="493"/>
      <c r="L97" s="493"/>
      <c r="M97" s="493"/>
      <c r="N97" s="493"/>
      <c r="O97" s="493"/>
      <c r="P97" s="493"/>
      <c r="Q97" s="493"/>
      <c r="R97" s="493"/>
      <c r="S97" s="493"/>
      <c r="T97" s="493"/>
      <c r="U97" s="493"/>
      <c r="V97" s="493"/>
      <c r="W97" s="493"/>
      <c r="X97" s="493"/>
      <c r="Y97" s="493"/>
      <c r="Z97" s="493"/>
      <c r="AA97" s="493"/>
      <c r="AB97" s="493"/>
      <c r="AC97" s="493"/>
      <c r="AD97" s="493"/>
      <c r="AE97" s="493"/>
      <c r="AF97" s="493"/>
      <c r="AG97" s="493"/>
      <c r="AH97" s="493"/>
      <c r="AI97" s="493"/>
      <c r="AJ97" s="493"/>
      <c r="AK97" s="493"/>
      <c r="AL97" s="493"/>
    </row>
    <row r="98" spans="1:38" ht="37.5" customHeight="1" x14ac:dyDescent="0.25">
      <c r="A98" s="470" t="s">
        <v>233</v>
      </c>
      <c r="B98" s="470"/>
      <c r="C98" s="470"/>
      <c r="D98" s="470"/>
      <c r="E98" s="470"/>
      <c r="F98" s="470"/>
      <c r="G98" s="470"/>
      <c r="H98" s="470"/>
      <c r="I98" s="470"/>
      <c r="J98" s="470"/>
      <c r="K98" s="470"/>
      <c r="L98" s="470"/>
      <c r="M98" s="470"/>
      <c r="N98" s="470"/>
      <c r="O98" s="470"/>
      <c r="P98" s="470"/>
      <c r="Q98" s="470"/>
      <c r="R98" s="470"/>
      <c r="S98" s="470"/>
      <c r="T98" s="470"/>
      <c r="U98" s="470"/>
      <c r="V98" s="470"/>
      <c r="W98" s="470"/>
      <c r="X98" s="470"/>
      <c r="Y98" s="470"/>
      <c r="Z98" s="470"/>
      <c r="AA98" s="470"/>
      <c r="AB98" s="470"/>
      <c r="AC98" s="470"/>
      <c r="AD98" s="470"/>
      <c r="AE98" s="470"/>
      <c r="AF98" s="470"/>
      <c r="AG98" s="470"/>
      <c r="AH98" s="470"/>
      <c r="AI98" s="470"/>
      <c r="AJ98" s="470"/>
      <c r="AK98" s="470"/>
      <c r="AL98" s="470"/>
    </row>
    <row r="99" spans="1:38" ht="16.5" customHeight="1" x14ac:dyDescent="0.25">
      <c r="A99" s="470" t="s">
        <v>211</v>
      </c>
      <c r="B99" s="470"/>
      <c r="C99" s="470"/>
      <c r="D99" s="470"/>
      <c r="E99" s="470"/>
      <c r="F99" s="470"/>
      <c r="G99" s="470"/>
      <c r="H99" s="470"/>
      <c r="I99" s="470"/>
      <c r="J99" s="470"/>
      <c r="K99" s="470"/>
      <c r="L99" s="470"/>
      <c r="M99" s="470"/>
      <c r="N99" s="470"/>
      <c r="O99" s="470"/>
      <c r="P99" s="470"/>
      <c r="Q99" s="470"/>
      <c r="R99" s="470"/>
      <c r="S99" s="470"/>
      <c r="T99" s="470"/>
      <c r="U99" s="470"/>
      <c r="V99" s="470"/>
      <c r="W99" s="470"/>
      <c r="X99" s="470"/>
      <c r="Y99" s="470"/>
      <c r="Z99" s="470"/>
      <c r="AA99" s="470"/>
      <c r="AB99" s="470"/>
      <c r="AC99" s="470"/>
      <c r="AD99" s="470"/>
      <c r="AE99" s="470"/>
      <c r="AF99" s="470"/>
      <c r="AG99" s="470"/>
      <c r="AH99" s="470"/>
      <c r="AI99" s="470"/>
      <c r="AJ99" s="470"/>
      <c r="AK99" s="470"/>
      <c r="AL99" s="470"/>
    </row>
    <row r="100" spans="1:38" ht="19.5" customHeight="1" x14ac:dyDescent="0.25">
      <c r="A100" s="470" t="s">
        <v>255</v>
      </c>
      <c r="B100" s="470"/>
      <c r="C100" s="470"/>
      <c r="D100" s="470"/>
      <c r="E100" s="470"/>
      <c r="F100" s="470"/>
      <c r="G100" s="470"/>
      <c r="H100" s="470"/>
      <c r="I100" s="470"/>
      <c r="J100" s="470"/>
      <c r="K100" s="470"/>
      <c r="L100" s="470"/>
      <c r="M100" s="470"/>
      <c r="N100" s="470"/>
      <c r="O100" s="470"/>
      <c r="P100" s="470"/>
      <c r="Q100" s="470"/>
      <c r="R100" s="470"/>
      <c r="S100" s="470"/>
      <c r="T100" s="470"/>
      <c r="U100" s="470"/>
      <c r="V100" s="470"/>
      <c r="W100" s="470"/>
      <c r="X100" s="470"/>
      <c r="Y100" s="470"/>
      <c r="Z100" s="470"/>
      <c r="AA100" s="470"/>
      <c r="AB100" s="470"/>
      <c r="AC100" s="470"/>
      <c r="AD100" s="470"/>
      <c r="AE100" s="470"/>
      <c r="AF100" s="470"/>
      <c r="AG100" s="470"/>
      <c r="AH100" s="470"/>
      <c r="AI100" s="470"/>
      <c r="AJ100" s="470"/>
      <c r="AK100" s="470"/>
      <c r="AL100" s="470"/>
    </row>
    <row r="101" spans="1:38" ht="19.5" customHeight="1" x14ac:dyDescent="0.25">
      <c r="A101" s="470" t="s">
        <v>212</v>
      </c>
      <c r="B101" s="470"/>
      <c r="C101" s="470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  <c r="Q101" s="470"/>
      <c r="R101" s="470"/>
      <c r="S101" s="470"/>
      <c r="T101" s="470"/>
      <c r="U101" s="470"/>
      <c r="V101" s="470"/>
      <c r="W101" s="470"/>
      <c r="X101" s="470"/>
      <c r="Y101" s="470"/>
      <c r="Z101" s="470"/>
      <c r="AA101" s="470"/>
      <c r="AB101" s="470"/>
      <c r="AC101" s="470"/>
      <c r="AD101" s="470"/>
      <c r="AE101" s="470"/>
      <c r="AF101" s="470"/>
      <c r="AG101" s="470"/>
      <c r="AH101" s="470"/>
      <c r="AI101" s="470"/>
      <c r="AJ101" s="470"/>
      <c r="AK101" s="470"/>
      <c r="AL101" s="470"/>
    </row>
    <row r="102" spans="1:38" ht="38.25" customHeight="1" x14ac:dyDescent="0.25">
      <c r="A102" s="509" t="s">
        <v>235</v>
      </c>
      <c r="B102" s="509"/>
      <c r="C102" s="509"/>
      <c r="D102" s="509"/>
      <c r="E102" s="509"/>
      <c r="F102" s="509"/>
      <c r="G102" s="509"/>
      <c r="H102" s="509"/>
      <c r="I102" s="509"/>
      <c r="J102" s="509"/>
      <c r="K102" s="509"/>
      <c r="L102" s="509"/>
      <c r="M102" s="509"/>
      <c r="N102" s="509"/>
      <c r="O102" s="509"/>
      <c r="P102" s="509"/>
      <c r="Q102" s="509"/>
      <c r="R102" s="509"/>
      <c r="S102" s="509"/>
      <c r="T102" s="509"/>
      <c r="U102" s="509"/>
      <c r="V102" s="509"/>
      <c r="W102" s="509"/>
      <c r="X102" s="509"/>
      <c r="Y102" s="509"/>
      <c r="Z102" s="509"/>
      <c r="AA102" s="509"/>
      <c r="AB102" s="509"/>
      <c r="AC102" s="509"/>
      <c r="AD102" s="509"/>
      <c r="AE102" s="509"/>
      <c r="AF102" s="509"/>
      <c r="AG102" s="509"/>
      <c r="AH102" s="509"/>
      <c r="AI102" s="509"/>
      <c r="AJ102" s="509"/>
      <c r="AK102" s="509"/>
      <c r="AL102" s="509"/>
    </row>
  </sheetData>
  <mergeCells count="31">
    <mergeCell ref="AQ1:AZ3"/>
    <mergeCell ref="A4:AZ4"/>
    <mergeCell ref="A5:AZ5"/>
    <mergeCell ref="A7:AZ7"/>
    <mergeCell ref="AM11:AS11"/>
    <mergeCell ref="AT11:AZ11"/>
    <mergeCell ref="K10:AZ10"/>
    <mergeCell ref="A9:AE9"/>
    <mergeCell ref="A8:AZ8"/>
    <mergeCell ref="K11:Q11"/>
    <mergeCell ref="Y11:AE11"/>
    <mergeCell ref="C10:C13"/>
    <mergeCell ref="B10:B13"/>
    <mergeCell ref="K12:Q12"/>
    <mergeCell ref="R12:X12"/>
    <mergeCell ref="AM12:AS12"/>
    <mergeCell ref="AT12:AZ12"/>
    <mergeCell ref="A102:AL102"/>
    <mergeCell ref="A98:AL98"/>
    <mergeCell ref="A99:AL99"/>
    <mergeCell ref="A100:AL100"/>
    <mergeCell ref="A101:AL101"/>
    <mergeCell ref="A96:AL96"/>
    <mergeCell ref="A97:AL97"/>
    <mergeCell ref="AF12:AL12"/>
    <mergeCell ref="D12:J12"/>
    <mergeCell ref="A10:A13"/>
    <mergeCell ref="R11:X11"/>
    <mergeCell ref="AF11:AL11"/>
    <mergeCell ref="Y12:AE12"/>
    <mergeCell ref="D10:J11"/>
  </mergeCells>
  <pageMargins left="0.39370078740157483" right="0.39370078740157483" top="0.59055118110236227" bottom="0.39370078740157483" header="0.31496062992125984" footer="0.31496062992125984"/>
  <pageSetup paperSize="9" scale="32" fitToWidth="2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V57"/>
  <sheetViews>
    <sheetView tabSelected="1" view="pageBreakPreview" topLeftCell="C8" zoomScaleSheetLayoutView="100" workbookViewId="0">
      <selection activeCell="D23" sqref="D23"/>
    </sheetView>
  </sheetViews>
  <sheetFormatPr defaultColWidth="9" defaultRowHeight="15.75" x14ac:dyDescent="0.25"/>
  <cols>
    <col min="1" max="1" width="8.875" style="17" customWidth="1"/>
    <col min="2" max="2" width="77.875" style="18" customWidth="1"/>
    <col min="3" max="3" width="16.25" style="19" customWidth="1"/>
    <col min="4" max="6" width="16.625" style="19" customWidth="1"/>
    <col min="7" max="7" width="17.125" style="19" customWidth="1"/>
    <col min="8" max="8" width="17.75" style="19" customWidth="1"/>
    <col min="9" max="9" width="3.625" style="19" customWidth="1"/>
    <col min="10" max="10" width="91.875" style="19" customWidth="1"/>
    <col min="11" max="11" width="157.375" style="19" customWidth="1"/>
    <col min="12" max="252" width="9" style="19"/>
    <col min="253" max="253" width="8.875" style="19" customWidth="1"/>
    <col min="254" max="254" width="72.75" style="19" customWidth="1"/>
    <col min="255" max="255" width="10.75" style="19" customWidth="1"/>
    <col min="256" max="256" width="8.625" style="19" customWidth="1"/>
    <col min="257" max="257" width="9" style="19" customWidth="1"/>
    <col min="258" max="258" width="13.375" style="19" customWidth="1"/>
    <col min="259" max="259" width="17.125" style="19" customWidth="1"/>
    <col min="260" max="260" width="13.25" style="19" customWidth="1"/>
    <col min="261" max="261" width="17.375" style="19" customWidth="1"/>
    <col min="262" max="262" width="13.125" style="19" customWidth="1"/>
    <col min="263" max="263" width="16.5" style="19" customWidth="1"/>
    <col min="264" max="264" width="13.25" style="19" customWidth="1"/>
    <col min="265" max="265" width="17.125" style="19" customWidth="1"/>
    <col min="266" max="266" width="91.875" style="19" customWidth="1"/>
    <col min="267" max="267" width="157.375" style="19" customWidth="1"/>
    <col min="268" max="508" width="9" style="19"/>
    <col min="509" max="509" width="8.875" style="19" customWidth="1"/>
    <col min="510" max="510" width="72.75" style="19" customWidth="1"/>
    <col min="511" max="511" width="10.75" style="19" customWidth="1"/>
    <col min="512" max="512" width="8.625" style="19" customWidth="1"/>
    <col min="513" max="513" width="9" style="19" customWidth="1"/>
    <col min="514" max="514" width="13.375" style="19" customWidth="1"/>
    <col min="515" max="515" width="17.125" style="19" customWidth="1"/>
    <col min="516" max="516" width="13.25" style="19" customWidth="1"/>
    <col min="517" max="517" width="17.375" style="19" customWidth="1"/>
    <col min="518" max="518" width="13.125" style="19" customWidth="1"/>
    <col min="519" max="519" width="16.5" style="19" customWidth="1"/>
    <col min="520" max="520" width="13.25" style="19" customWidth="1"/>
    <col min="521" max="521" width="17.125" style="19" customWidth="1"/>
    <col min="522" max="522" width="91.875" style="19" customWidth="1"/>
    <col min="523" max="523" width="157.375" style="19" customWidth="1"/>
    <col min="524" max="764" width="9" style="19"/>
    <col min="765" max="765" width="8.875" style="19" customWidth="1"/>
    <col min="766" max="766" width="72.75" style="19" customWidth="1"/>
    <col min="767" max="767" width="10.75" style="19" customWidth="1"/>
    <col min="768" max="768" width="8.625" style="19" customWidth="1"/>
    <col min="769" max="769" width="9" style="19" customWidth="1"/>
    <col min="770" max="770" width="13.375" style="19" customWidth="1"/>
    <col min="771" max="771" width="17.125" style="19" customWidth="1"/>
    <col min="772" max="772" width="13.25" style="19" customWidth="1"/>
    <col min="773" max="773" width="17.375" style="19" customWidth="1"/>
    <col min="774" max="774" width="13.125" style="19" customWidth="1"/>
    <col min="775" max="775" width="16.5" style="19" customWidth="1"/>
    <col min="776" max="776" width="13.25" style="19" customWidth="1"/>
    <col min="777" max="777" width="17.125" style="19" customWidth="1"/>
    <col min="778" max="778" width="91.875" style="19" customWidth="1"/>
    <col min="779" max="779" width="157.375" style="19" customWidth="1"/>
    <col min="780" max="1020" width="9" style="19"/>
    <col min="1021" max="1021" width="8.875" style="19" customWidth="1"/>
    <col min="1022" max="1022" width="72.75" style="19" customWidth="1"/>
    <col min="1023" max="1023" width="10.75" style="19" customWidth="1"/>
    <col min="1024" max="1024" width="8.625" style="19" customWidth="1"/>
    <col min="1025" max="1025" width="9" style="19" customWidth="1"/>
    <col min="1026" max="1026" width="13.375" style="19" customWidth="1"/>
    <col min="1027" max="1027" width="17.125" style="19" customWidth="1"/>
    <col min="1028" max="1028" width="13.25" style="19" customWidth="1"/>
    <col min="1029" max="1029" width="17.375" style="19" customWidth="1"/>
    <col min="1030" max="1030" width="13.125" style="19" customWidth="1"/>
    <col min="1031" max="1031" width="16.5" style="19" customWidth="1"/>
    <col min="1032" max="1032" width="13.25" style="19" customWidth="1"/>
    <col min="1033" max="1033" width="17.125" style="19" customWidth="1"/>
    <col min="1034" max="1034" width="91.875" style="19" customWidth="1"/>
    <col min="1035" max="1035" width="157.375" style="19" customWidth="1"/>
    <col min="1036" max="1276" width="9" style="19"/>
    <col min="1277" max="1277" width="8.875" style="19" customWidth="1"/>
    <col min="1278" max="1278" width="72.75" style="19" customWidth="1"/>
    <col min="1279" max="1279" width="10.75" style="19" customWidth="1"/>
    <col min="1280" max="1280" width="8.625" style="19" customWidth="1"/>
    <col min="1281" max="1281" width="9" style="19" customWidth="1"/>
    <col min="1282" max="1282" width="13.375" style="19" customWidth="1"/>
    <col min="1283" max="1283" width="17.125" style="19" customWidth="1"/>
    <col min="1284" max="1284" width="13.25" style="19" customWidth="1"/>
    <col min="1285" max="1285" width="17.375" style="19" customWidth="1"/>
    <col min="1286" max="1286" width="13.125" style="19" customWidth="1"/>
    <col min="1287" max="1287" width="16.5" style="19" customWidth="1"/>
    <col min="1288" max="1288" width="13.25" style="19" customWidth="1"/>
    <col min="1289" max="1289" width="17.125" style="19" customWidth="1"/>
    <col min="1290" max="1290" width="91.875" style="19" customWidth="1"/>
    <col min="1291" max="1291" width="157.375" style="19" customWidth="1"/>
    <col min="1292" max="1532" width="9" style="19"/>
    <col min="1533" max="1533" width="8.875" style="19" customWidth="1"/>
    <col min="1534" max="1534" width="72.75" style="19" customWidth="1"/>
    <col min="1535" max="1535" width="10.75" style="19" customWidth="1"/>
    <col min="1536" max="1536" width="8.625" style="19" customWidth="1"/>
    <col min="1537" max="1537" width="9" style="19" customWidth="1"/>
    <col min="1538" max="1538" width="13.375" style="19" customWidth="1"/>
    <col min="1539" max="1539" width="17.125" style="19" customWidth="1"/>
    <col min="1540" max="1540" width="13.25" style="19" customWidth="1"/>
    <col min="1541" max="1541" width="17.375" style="19" customWidth="1"/>
    <col min="1542" max="1542" width="13.125" style="19" customWidth="1"/>
    <col min="1543" max="1543" width="16.5" style="19" customWidth="1"/>
    <col min="1544" max="1544" width="13.25" style="19" customWidth="1"/>
    <col min="1545" max="1545" width="17.125" style="19" customWidth="1"/>
    <col min="1546" max="1546" width="91.875" style="19" customWidth="1"/>
    <col min="1547" max="1547" width="157.375" style="19" customWidth="1"/>
    <col min="1548" max="1788" width="9" style="19"/>
    <col min="1789" max="1789" width="8.875" style="19" customWidth="1"/>
    <col min="1790" max="1790" width="72.75" style="19" customWidth="1"/>
    <col min="1791" max="1791" width="10.75" style="19" customWidth="1"/>
    <col min="1792" max="1792" width="8.625" style="19" customWidth="1"/>
    <col min="1793" max="1793" width="9" style="19" customWidth="1"/>
    <col min="1794" max="1794" width="13.375" style="19" customWidth="1"/>
    <col min="1795" max="1795" width="17.125" style="19" customWidth="1"/>
    <col min="1796" max="1796" width="13.25" style="19" customWidth="1"/>
    <col min="1797" max="1797" width="17.375" style="19" customWidth="1"/>
    <col min="1798" max="1798" width="13.125" style="19" customWidth="1"/>
    <col min="1799" max="1799" width="16.5" style="19" customWidth="1"/>
    <col min="1800" max="1800" width="13.25" style="19" customWidth="1"/>
    <col min="1801" max="1801" width="17.125" style="19" customWidth="1"/>
    <col min="1802" max="1802" width="91.875" style="19" customWidth="1"/>
    <col min="1803" max="1803" width="157.375" style="19" customWidth="1"/>
    <col min="1804" max="2044" width="9" style="19"/>
    <col min="2045" max="2045" width="8.875" style="19" customWidth="1"/>
    <col min="2046" max="2046" width="72.75" style="19" customWidth="1"/>
    <col min="2047" max="2047" width="10.75" style="19" customWidth="1"/>
    <col min="2048" max="2048" width="8.625" style="19" customWidth="1"/>
    <col min="2049" max="2049" width="9" style="19" customWidth="1"/>
    <col min="2050" max="2050" width="13.375" style="19" customWidth="1"/>
    <col min="2051" max="2051" width="17.125" style="19" customWidth="1"/>
    <col min="2052" max="2052" width="13.25" style="19" customWidth="1"/>
    <col min="2053" max="2053" width="17.375" style="19" customWidth="1"/>
    <col min="2054" max="2054" width="13.125" style="19" customWidth="1"/>
    <col min="2055" max="2055" width="16.5" style="19" customWidth="1"/>
    <col min="2056" max="2056" width="13.25" style="19" customWidth="1"/>
    <col min="2057" max="2057" width="17.125" style="19" customWidth="1"/>
    <col min="2058" max="2058" width="91.875" style="19" customWidth="1"/>
    <col min="2059" max="2059" width="157.375" style="19" customWidth="1"/>
    <col min="2060" max="2300" width="9" style="19"/>
    <col min="2301" max="2301" width="8.875" style="19" customWidth="1"/>
    <col min="2302" max="2302" width="72.75" style="19" customWidth="1"/>
    <col min="2303" max="2303" width="10.75" style="19" customWidth="1"/>
    <col min="2304" max="2304" width="8.625" style="19" customWidth="1"/>
    <col min="2305" max="2305" width="9" style="19" customWidth="1"/>
    <col min="2306" max="2306" width="13.375" style="19" customWidth="1"/>
    <col min="2307" max="2307" width="17.125" style="19" customWidth="1"/>
    <col min="2308" max="2308" width="13.25" style="19" customWidth="1"/>
    <col min="2309" max="2309" width="17.375" style="19" customWidth="1"/>
    <col min="2310" max="2310" width="13.125" style="19" customWidth="1"/>
    <col min="2311" max="2311" width="16.5" style="19" customWidth="1"/>
    <col min="2312" max="2312" width="13.25" style="19" customWidth="1"/>
    <col min="2313" max="2313" width="17.125" style="19" customWidth="1"/>
    <col min="2314" max="2314" width="91.875" style="19" customWidth="1"/>
    <col min="2315" max="2315" width="157.375" style="19" customWidth="1"/>
    <col min="2316" max="2556" width="9" style="19"/>
    <col min="2557" max="2557" width="8.875" style="19" customWidth="1"/>
    <col min="2558" max="2558" width="72.75" style="19" customWidth="1"/>
    <col min="2559" max="2559" width="10.75" style="19" customWidth="1"/>
    <col min="2560" max="2560" width="8.625" style="19" customWidth="1"/>
    <col min="2561" max="2561" width="9" style="19" customWidth="1"/>
    <col min="2562" max="2562" width="13.375" style="19" customWidth="1"/>
    <col min="2563" max="2563" width="17.125" style="19" customWidth="1"/>
    <col min="2564" max="2564" width="13.25" style="19" customWidth="1"/>
    <col min="2565" max="2565" width="17.375" style="19" customWidth="1"/>
    <col min="2566" max="2566" width="13.125" style="19" customWidth="1"/>
    <col min="2567" max="2567" width="16.5" style="19" customWidth="1"/>
    <col min="2568" max="2568" width="13.25" style="19" customWidth="1"/>
    <col min="2569" max="2569" width="17.125" style="19" customWidth="1"/>
    <col min="2570" max="2570" width="91.875" style="19" customWidth="1"/>
    <col min="2571" max="2571" width="157.375" style="19" customWidth="1"/>
    <col min="2572" max="2812" width="9" style="19"/>
    <col min="2813" max="2813" width="8.875" style="19" customWidth="1"/>
    <col min="2814" max="2814" width="72.75" style="19" customWidth="1"/>
    <col min="2815" max="2815" width="10.75" style="19" customWidth="1"/>
    <col min="2816" max="2816" width="8.625" style="19" customWidth="1"/>
    <col min="2817" max="2817" width="9" style="19" customWidth="1"/>
    <col min="2818" max="2818" width="13.375" style="19" customWidth="1"/>
    <col min="2819" max="2819" width="17.125" style="19" customWidth="1"/>
    <col min="2820" max="2820" width="13.25" style="19" customWidth="1"/>
    <col min="2821" max="2821" width="17.375" style="19" customWidth="1"/>
    <col min="2822" max="2822" width="13.125" style="19" customWidth="1"/>
    <col min="2823" max="2823" width="16.5" style="19" customWidth="1"/>
    <col min="2824" max="2824" width="13.25" style="19" customWidth="1"/>
    <col min="2825" max="2825" width="17.125" style="19" customWidth="1"/>
    <col min="2826" max="2826" width="91.875" style="19" customWidth="1"/>
    <col min="2827" max="2827" width="157.375" style="19" customWidth="1"/>
    <col min="2828" max="3068" width="9" style="19"/>
    <col min="3069" max="3069" width="8.875" style="19" customWidth="1"/>
    <col min="3070" max="3070" width="72.75" style="19" customWidth="1"/>
    <col min="3071" max="3071" width="10.75" style="19" customWidth="1"/>
    <col min="3072" max="3072" width="8.625" style="19" customWidth="1"/>
    <col min="3073" max="3073" width="9" style="19" customWidth="1"/>
    <col min="3074" max="3074" width="13.375" style="19" customWidth="1"/>
    <col min="3075" max="3075" width="17.125" style="19" customWidth="1"/>
    <col min="3076" max="3076" width="13.25" style="19" customWidth="1"/>
    <col min="3077" max="3077" width="17.375" style="19" customWidth="1"/>
    <col min="3078" max="3078" width="13.125" style="19" customWidth="1"/>
    <col min="3079" max="3079" width="16.5" style="19" customWidth="1"/>
    <col min="3080" max="3080" width="13.25" style="19" customWidth="1"/>
    <col min="3081" max="3081" width="17.125" style="19" customWidth="1"/>
    <col min="3082" max="3082" width="91.875" style="19" customWidth="1"/>
    <col min="3083" max="3083" width="157.375" style="19" customWidth="1"/>
    <col min="3084" max="3324" width="9" style="19"/>
    <col min="3325" max="3325" width="8.875" style="19" customWidth="1"/>
    <col min="3326" max="3326" width="72.75" style="19" customWidth="1"/>
    <col min="3327" max="3327" width="10.75" style="19" customWidth="1"/>
    <col min="3328" max="3328" width="8.625" style="19" customWidth="1"/>
    <col min="3329" max="3329" width="9" style="19" customWidth="1"/>
    <col min="3330" max="3330" width="13.375" style="19" customWidth="1"/>
    <col min="3331" max="3331" width="17.125" style="19" customWidth="1"/>
    <col min="3332" max="3332" width="13.25" style="19" customWidth="1"/>
    <col min="3333" max="3333" width="17.375" style="19" customWidth="1"/>
    <col min="3334" max="3334" width="13.125" style="19" customWidth="1"/>
    <col min="3335" max="3335" width="16.5" style="19" customWidth="1"/>
    <col min="3336" max="3336" width="13.25" style="19" customWidth="1"/>
    <col min="3337" max="3337" width="17.125" style="19" customWidth="1"/>
    <col min="3338" max="3338" width="91.875" style="19" customWidth="1"/>
    <col min="3339" max="3339" width="157.375" style="19" customWidth="1"/>
    <col min="3340" max="3580" width="9" style="19"/>
    <col min="3581" max="3581" width="8.875" style="19" customWidth="1"/>
    <col min="3582" max="3582" width="72.75" style="19" customWidth="1"/>
    <col min="3583" max="3583" width="10.75" style="19" customWidth="1"/>
    <col min="3584" max="3584" width="8.625" style="19" customWidth="1"/>
    <col min="3585" max="3585" width="9" style="19" customWidth="1"/>
    <col min="3586" max="3586" width="13.375" style="19" customWidth="1"/>
    <col min="3587" max="3587" width="17.125" style="19" customWidth="1"/>
    <col min="3588" max="3588" width="13.25" style="19" customWidth="1"/>
    <col min="3589" max="3589" width="17.375" style="19" customWidth="1"/>
    <col min="3590" max="3590" width="13.125" style="19" customWidth="1"/>
    <col min="3591" max="3591" width="16.5" style="19" customWidth="1"/>
    <col min="3592" max="3592" width="13.25" style="19" customWidth="1"/>
    <col min="3593" max="3593" width="17.125" style="19" customWidth="1"/>
    <col min="3594" max="3594" width="91.875" style="19" customWidth="1"/>
    <col min="3595" max="3595" width="157.375" style="19" customWidth="1"/>
    <col min="3596" max="3836" width="9" style="19"/>
    <col min="3837" max="3837" width="8.875" style="19" customWidth="1"/>
    <col min="3838" max="3838" width="72.75" style="19" customWidth="1"/>
    <col min="3839" max="3839" width="10.75" style="19" customWidth="1"/>
    <col min="3840" max="3840" width="8.625" style="19" customWidth="1"/>
    <col min="3841" max="3841" width="9" style="19" customWidth="1"/>
    <col min="3842" max="3842" width="13.375" style="19" customWidth="1"/>
    <col min="3843" max="3843" width="17.125" style="19" customWidth="1"/>
    <col min="3844" max="3844" width="13.25" style="19" customWidth="1"/>
    <col min="3845" max="3845" width="17.375" style="19" customWidth="1"/>
    <col min="3846" max="3846" width="13.125" style="19" customWidth="1"/>
    <col min="3847" max="3847" width="16.5" style="19" customWidth="1"/>
    <col min="3848" max="3848" width="13.25" style="19" customWidth="1"/>
    <col min="3849" max="3849" width="17.125" style="19" customWidth="1"/>
    <col min="3850" max="3850" width="91.875" style="19" customWidth="1"/>
    <col min="3851" max="3851" width="157.375" style="19" customWidth="1"/>
    <col min="3852" max="4092" width="9" style="19"/>
    <col min="4093" max="4093" width="8.875" style="19" customWidth="1"/>
    <col min="4094" max="4094" width="72.75" style="19" customWidth="1"/>
    <col min="4095" max="4095" width="10.75" style="19" customWidth="1"/>
    <col min="4096" max="4096" width="8.625" style="19" customWidth="1"/>
    <col min="4097" max="4097" width="9" style="19" customWidth="1"/>
    <col min="4098" max="4098" width="13.375" style="19" customWidth="1"/>
    <col min="4099" max="4099" width="17.125" style="19" customWidth="1"/>
    <col min="4100" max="4100" width="13.25" style="19" customWidth="1"/>
    <col min="4101" max="4101" width="17.375" style="19" customWidth="1"/>
    <col min="4102" max="4102" width="13.125" style="19" customWidth="1"/>
    <col min="4103" max="4103" width="16.5" style="19" customWidth="1"/>
    <col min="4104" max="4104" width="13.25" style="19" customWidth="1"/>
    <col min="4105" max="4105" width="17.125" style="19" customWidth="1"/>
    <col min="4106" max="4106" width="91.875" style="19" customWidth="1"/>
    <col min="4107" max="4107" width="157.375" style="19" customWidth="1"/>
    <col min="4108" max="4348" width="9" style="19"/>
    <col min="4349" max="4349" width="8.875" style="19" customWidth="1"/>
    <col min="4350" max="4350" width="72.75" style="19" customWidth="1"/>
    <col min="4351" max="4351" width="10.75" style="19" customWidth="1"/>
    <col min="4352" max="4352" width="8.625" style="19" customWidth="1"/>
    <col min="4353" max="4353" width="9" style="19" customWidth="1"/>
    <col min="4354" max="4354" width="13.375" style="19" customWidth="1"/>
    <col min="4355" max="4355" width="17.125" style="19" customWidth="1"/>
    <col min="4356" max="4356" width="13.25" style="19" customWidth="1"/>
    <col min="4357" max="4357" width="17.375" style="19" customWidth="1"/>
    <col min="4358" max="4358" width="13.125" style="19" customWidth="1"/>
    <col min="4359" max="4359" width="16.5" style="19" customWidth="1"/>
    <col min="4360" max="4360" width="13.25" style="19" customWidth="1"/>
    <col min="4361" max="4361" width="17.125" style="19" customWidth="1"/>
    <col min="4362" max="4362" width="91.875" style="19" customWidth="1"/>
    <col min="4363" max="4363" width="157.375" style="19" customWidth="1"/>
    <col min="4364" max="4604" width="9" style="19"/>
    <col min="4605" max="4605" width="8.875" style="19" customWidth="1"/>
    <col min="4606" max="4606" width="72.75" style="19" customWidth="1"/>
    <col min="4607" max="4607" width="10.75" style="19" customWidth="1"/>
    <col min="4608" max="4608" width="8.625" style="19" customWidth="1"/>
    <col min="4609" max="4609" width="9" style="19" customWidth="1"/>
    <col min="4610" max="4610" width="13.375" style="19" customWidth="1"/>
    <col min="4611" max="4611" width="17.125" style="19" customWidth="1"/>
    <col min="4612" max="4612" width="13.25" style="19" customWidth="1"/>
    <col min="4613" max="4613" width="17.375" style="19" customWidth="1"/>
    <col min="4614" max="4614" width="13.125" style="19" customWidth="1"/>
    <col min="4615" max="4615" width="16.5" style="19" customWidth="1"/>
    <col min="4616" max="4616" width="13.25" style="19" customWidth="1"/>
    <col min="4617" max="4617" width="17.125" style="19" customWidth="1"/>
    <col min="4618" max="4618" width="91.875" style="19" customWidth="1"/>
    <col min="4619" max="4619" width="157.375" style="19" customWidth="1"/>
    <col min="4620" max="4860" width="9" style="19"/>
    <col min="4861" max="4861" width="8.875" style="19" customWidth="1"/>
    <col min="4862" max="4862" width="72.75" style="19" customWidth="1"/>
    <col min="4863" max="4863" width="10.75" style="19" customWidth="1"/>
    <col min="4864" max="4864" width="8.625" style="19" customWidth="1"/>
    <col min="4865" max="4865" width="9" style="19" customWidth="1"/>
    <col min="4866" max="4866" width="13.375" style="19" customWidth="1"/>
    <col min="4867" max="4867" width="17.125" style="19" customWidth="1"/>
    <col min="4868" max="4868" width="13.25" style="19" customWidth="1"/>
    <col min="4869" max="4869" width="17.375" style="19" customWidth="1"/>
    <col min="4870" max="4870" width="13.125" style="19" customWidth="1"/>
    <col min="4871" max="4871" width="16.5" style="19" customWidth="1"/>
    <col min="4872" max="4872" width="13.25" style="19" customWidth="1"/>
    <col min="4873" max="4873" width="17.125" style="19" customWidth="1"/>
    <col min="4874" max="4874" width="91.875" style="19" customWidth="1"/>
    <col min="4875" max="4875" width="157.375" style="19" customWidth="1"/>
    <col min="4876" max="5116" width="9" style="19"/>
    <col min="5117" max="5117" width="8.875" style="19" customWidth="1"/>
    <col min="5118" max="5118" width="72.75" style="19" customWidth="1"/>
    <col min="5119" max="5119" width="10.75" style="19" customWidth="1"/>
    <col min="5120" max="5120" width="8.625" style="19" customWidth="1"/>
    <col min="5121" max="5121" width="9" style="19" customWidth="1"/>
    <col min="5122" max="5122" width="13.375" style="19" customWidth="1"/>
    <col min="5123" max="5123" width="17.125" style="19" customWidth="1"/>
    <col min="5124" max="5124" width="13.25" style="19" customWidth="1"/>
    <col min="5125" max="5125" width="17.375" style="19" customWidth="1"/>
    <col min="5126" max="5126" width="13.125" style="19" customWidth="1"/>
    <col min="5127" max="5127" width="16.5" style="19" customWidth="1"/>
    <col min="5128" max="5128" width="13.25" style="19" customWidth="1"/>
    <col min="5129" max="5129" width="17.125" style="19" customWidth="1"/>
    <col min="5130" max="5130" width="91.875" style="19" customWidth="1"/>
    <col min="5131" max="5131" width="157.375" style="19" customWidth="1"/>
    <col min="5132" max="5372" width="9" style="19"/>
    <col min="5373" max="5373" width="8.875" style="19" customWidth="1"/>
    <col min="5374" max="5374" width="72.75" style="19" customWidth="1"/>
    <col min="5375" max="5375" width="10.75" style="19" customWidth="1"/>
    <col min="5376" max="5376" width="8.625" style="19" customWidth="1"/>
    <col min="5377" max="5377" width="9" style="19" customWidth="1"/>
    <col min="5378" max="5378" width="13.375" style="19" customWidth="1"/>
    <col min="5379" max="5379" width="17.125" style="19" customWidth="1"/>
    <col min="5380" max="5380" width="13.25" style="19" customWidth="1"/>
    <col min="5381" max="5381" width="17.375" style="19" customWidth="1"/>
    <col min="5382" max="5382" width="13.125" style="19" customWidth="1"/>
    <col min="5383" max="5383" width="16.5" style="19" customWidth="1"/>
    <col min="5384" max="5384" width="13.25" style="19" customWidth="1"/>
    <col min="5385" max="5385" width="17.125" style="19" customWidth="1"/>
    <col min="5386" max="5386" width="91.875" style="19" customWidth="1"/>
    <col min="5387" max="5387" width="157.375" style="19" customWidth="1"/>
    <col min="5388" max="5628" width="9" style="19"/>
    <col min="5629" max="5629" width="8.875" style="19" customWidth="1"/>
    <col min="5630" max="5630" width="72.75" style="19" customWidth="1"/>
    <col min="5631" max="5631" width="10.75" style="19" customWidth="1"/>
    <col min="5632" max="5632" width="8.625" style="19" customWidth="1"/>
    <col min="5633" max="5633" width="9" style="19" customWidth="1"/>
    <col min="5634" max="5634" width="13.375" style="19" customWidth="1"/>
    <col min="5635" max="5635" width="17.125" style="19" customWidth="1"/>
    <col min="5636" max="5636" width="13.25" style="19" customWidth="1"/>
    <col min="5637" max="5637" width="17.375" style="19" customWidth="1"/>
    <col min="5638" max="5638" width="13.125" style="19" customWidth="1"/>
    <col min="5639" max="5639" width="16.5" style="19" customWidth="1"/>
    <col min="5640" max="5640" width="13.25" style="19" customWidth="1"/>
    <col min="5641" max="5641" width="17.125" style="19" customWidth="1"/>
    <col min="5642" max="5642" width="91.875" style="19" customWidth="1"/>
    <col min="5643" max="5643" width="157.375" style="19" customWidth="1"/>
    <col min="5644" max="5884" width="9" style="19"/>
    <col min="5885" max="5885" width="8.875" style="19" customWidth="1"/>
    <col min="5886" max="5886" width="72.75" style="19" customWidth="1"/>
    <col min="5887" max="5887" width="10.75" style="19" customWidth="1"/>
    <col min="5888" max="5888" width="8.625" style="19" customWidth="1"/>
    <col min="5889" max="5889" width="9" style="19" customWidth="1"/>
    <col min="5890" max="5890" width="13.375" style="19" customWidth="1"/>
    <col min="5891" max="5891" width="17.125" style="19" customWidth="1"/>
    <col min="5892" max="5892" width="13.25" style="19" customWidth="1"/>
    <col min="5893" max="5893" width="17.375" style="19" customWidth="1"/>
    <col min="5894" max="5894" width="13.125" style="19" customWidth="1"/>
    <col min="5895" max="5895" width="16.5" style="19" customWidth="1"/>
    <col min="5896" max="5896" width="13.25" style="19" customWidth="1"/>
    <col min="5897" max="5897" width="17.125" style="19" customWidth="1"/>
    <col min="5898" max="5898" width="91.875" style="19" customWidth="1"/>
    <col min="5899" max="5899" width="157.375" style="19" customWidth="1"/>
    <col min="5900" max="6140" width="9" style="19"/>
    <col min="6141" max="6141" width="8.875" style="19" customWidth="1"/>
    <col min="6142" max="6142" width="72.75" style="19" customWidth="1"/>
    <col min="6143" max="6143" width="10.75" style="19" customWidth="1"/>
    <col min="6144" max="6144" width="8.625" style="19" customWidth="1"/>
    <col min="6145" max="6145" width="9" style="19" customWidth="1"/>
    <col min="6146" max="6146" width="13.375" style="19" customWidth="1"/>
    <col min="6147" max="6147" width="17.125" style="19" customWidth="1"/>
    <col min="6148" max="6148" width="13.25" style="19" customWidth="1"/>
    <col min="6149" max="6149" width="17.375" style="19" customWidth="1"/>
    <col min="6150" max="6150" width="13.125" style="19" customWidth="1"/>
    <col min="6151" max="6151" width="16.5" style="19" customWidth="1"/>
    <col min="6152" max="6152" width="13.25" style="19" customWidth="1"/>
    <col min="6153" max="6153" width="17.125" style="19" customWidth="1"/>
    <col min="6154" max="6154" width="91.875" style="19" customWidth="1"/>
    <col min="6155" max="6155" width="157.375" style="19" customWidth="1"/>
    <col min="6156" max="6396" width="9" style="19"/>
    <col min="6397" max="6397" width="8.875" style="19" customWidth="1"/>
    <col min="6398" max="6398" width="72.75" style="19" customWidth="1"/>
    <col min="6399" max="6399" width="10.75" style="19" customWidth="1"/>
    <col min="6400" max="6400" width="8.625" style="19" customWidth="1"/>
    <col min="6401" max="6401" width="9" style="19" customWidth="1"/>
    <col min="6402" max="6402" width="13.375" style="19" customWidth="1"/>
    <col min="6403" max="6403" width="17.125" style="19" customWidth="1"/>
    <col min="6404" max="6404" width="13.25" style="19" customWidth="1"/>
    <col min="6405" max="6405" width="17.375" style="19" customWidth="1"/>
    <col min="6406" max="6406" width="13.125" style="19" customWidth="1"/>
    <col min="6407" max="6407" width="16.5" style="19" customWidth="1"/>
    <col min="6408" max="6408" width="13.25" style="19" customWidth="1"/>
    <col min="6409" max="6409" width="17.125" style="19" customWidth="1"/>
    <col min="6410" max="6410" width="91.875" style="19" customWidth="1"/>
    <col min="6411" max="6411" width="157.375" style="19" customWidth="1"/>
    <col min="6412" max="6652" width="9" style="19"/>
    <col min="6653" max="6653" width="8.875" style="19" customWidth="1"/>
    <col min="6654" max="6654" width="72.75" style="19" customWidth="1"/>
    <col min="6655" max="6655" width="10.75" style="19" customWidth="1"/>
    <col min="6656" max="6656" width="8.625" style="19" customWidth="1"/>
    <col min="6657" max="6657" width="9" style="19" customWidth="1"/>
    <col min="6658" max="6658" width="13.375" style="19" customWidth="1"/>
    <col min="6659" max="6659" width="17.125" style="19" customWidth="1"/>
    <col min="6660" max="6660" width="13.25" style="19" customWidth="1"/>
    <col min="6661" max="6661" width="17.375" style="19" customWidth="1"/>
    <col min="6662" max="6662" width="13.125" style="19" customWidth="1"/>
    <col min="6663" max="6663" width="16.5" style="19" customWidth="1"/>
    <col min="6664" max="6664" width="13.25" style="19" customWidth="1"/>
    <col min="6665" max="6665" width="17.125" style="19" customWidth="1"/>
    <col min="6666" max="6666" width="91.875" style="19" customWidth="1"/>
    <col min="6667" max="6667" width="157.375" style="19" customWidth="1"/>
    <col min="6668" max="6908" width="9" style="19"/>
    <col min="6909" max="6909" width="8.875" style="19" customWidth="1"/>
    <col min="6910" max="6910" width="72.75" style="19" customWidth="1"/>
    <col min="6911" max="6911" width="10.75" style="19" customWidth="1"/>
    <col min="6912" max="6912" width="8.625" style="19" customWidth="1"/>
    <col min="6913" max="6913" width="9" style="19" customWidth="1"/>
    <col min="6914" max="6914" width="13.375" style="19" customWidth="1"/>
    <col min="6915" max="6915" width="17.125" style="19" customWidth="1"/>
    <col min="6916" max="6916" width="13.25" style="19" customWidth="1"/>
    <col min="6917" max="6917" width="17.375" style="19" customWidth="1"/>
    <col min="6918" max="6918" width="13.125" style="19" customWidth="1"/>
    <col min="6919" max="6919" width="16.5" style="19" customWidth="1"/>
    <col min="6920" max="6920" width="13.25" style="19" customWidth="1"/>
    <col min="6921" max="6921" width="17.125" style="19" customWidth="1"/>
    <col min="6922" max="6922" width="91.875" style="19" customWidth="1"/>
    <col min="6923" max="6923" width="157.375" style="19" customWidth="1"/>
    <col min="6924" max="7164" width="9" style="19"/>
    <col min="7165" max="7165" width="8.875" style="19" customWidth="1"/>
    <col min="7166" max="7166" width="72.75" style="19" customWidth="1"/>
    <col min="7167" max="7167" width="10.75" style="19" customWidth="1"/>
    <col min="7168" max="7168" width="8.625" style="19" customWidth="1"/>
    <col min="7169" max="7169" width="9" style="19" customWidth="1"/>
    <col min="7170" max="7170" width="13.375" style="19" customWidth="1"/>
    <col min="7171" max="7171" width="17.125" style="19" customWidth="1"/>
    <col min="7172" max="7172" width="13.25" style="19" customWidth="1"/>
    <col min="7173" max="7173" width="17.375" style="19" customWidth="1"/>
    <col min="7174" max="7174" width="13.125" style="19" customWidth="1"/>
    <col min="7175" max="7175" width="16.5" style="19" customWidth="1"/>
    <col min="7176" max="7176" width="13.25" style="19" customWidth="1"/>
    <col min="7177" max="7177" width="17.125" style="19" customWidth="1"/>
    <col min="7178" max="7178" width="91.875" style="19" customWidth="1"/>
    <col min="7179" max="7179" width="157.375" style="19" customWidth="1"/>
    <col min="7180" max="7420" width="9" style="19"/>
    <col min="7421" max="7421" width="8.875" style="19" customWidth="1"/>
    <col min="7422" max="7422" width="72.75" style="19" customWidth="1"/>
    <col min="7423" max="7423" width="10.75" style="19" customWidth="1"/>
    <col min="7424" max="7424" width="8.625" style="19" customWidth="1"/>
    <col min="7425" max="7425" width="9" style="19" customWidth="1"/>
    <col min="7426" max="7426" width="13.375" style="19" customWidth="1"/>
    <col min="7427" max="7427" width="17.125" style="19" customWidth="1"/>
    <col min="7428" max="7428" width="13.25" style="19" customWidth="1"/>
    <col min="7429" max="7429" width="17.375" style="19" customWidth="1"/>
    <col min="7430" max="7430" width="13.125" style="19" customWidth="1"/>
    <col min="7431" max="7431" width="16.5" style="19" customWidth="1"/>
    <col min="7432" max="7432" width="13.25" style="19" customWidth="1"/>
    <col min="7433" max="7433" width="17.125" style="19" customWidth="1"/>
    <col min="7434" max="7434" width="91.875" style="19" customWidth="1"/>
    <col min="7435" max="7435" width="157.375" style="19" customWidth="1"/>
    <col min="7436" max="7676" width="9" style="19"/>
    <col min="7677" max="7677" width="8.875" style="19" customWidth="1"/>
    <col min="7678" max="7678" width="72.75" style="19" customWidth="1"/>
    <col min="7679" max="7679" width="10.75" style="19" customWidth="1"/>
    <col min="7680" max="7680" width="8.625" style="19" customWidth="1"/>
    <col min="7681" max="7681" width="9" style="19" customWidth="1"/>
    <col min="7682" max="7682" width="13.375" style="19" customWidth="1"/>
    <col min="7683" max="7683" width="17.125" style="19" customWidth="1"/>
    <col min="7684" max="7684" width="13.25" style="19" customWidth="1"/>
    <col min="7685" max="7685" width="17.375" style="19" customWidth="1"/>
    <col min="7686" max="7686" width="13.125" style="19" customWidth="1"/>
    <col min="7687" max="7687" width="16.5" style="19" customWidth="1"/>
    <col min="7688" max="7688" width="13.25" style="19" customWidth="1"/>
    <col min="7689" max="7689" width="17.125" style="19" customWidth="1"/>
    <col min="7690" max="7690" width="91.875" style="19" customWidth="1"/>
    <col min="7691" max="7691" width="157.375" style="19" customWidth="1"/>
    <col min="7692" max="7932" width="9" style="19"/>
    <col min="7933" max="7933" width="8.875" style="19" customWidth="1"/>
    <col min="7934" max="7934" width="72.75" style="19" customWidth="1"/>
    <col min="7935" max="7935" width="10.75" style="19" customWidth="1"/>
    <col min="7936" max="7936" width="8.625" style="19" customWidth="1"/>
    <col min="7937" max="7937" width="9" style="19" customWidth="1"/>
    <col min="7938" max="7938" width="13.375" style="19" customWidth="1"/>
    <col min="7939" max="7939" width="17.125" style="19" customWidth="1"/>
    <col min="7940" max="7940" width="13.25" style="19" customWidth="1"/>
    <col min="7941" max="7941" width="17.375" style="19" customWidth="1"/>
    <col min="7942" max="7942" width="13.125" style="19" customWidth="1"/>
    <col min="7943" max="7943" width="16.5" style="19" customWidth="1"/>
    <col min="7944" max="7944" width="13.25" style="19" customWidth="1"/>
    <col min="7945" max="7945" width="17.125" style="19" customWidth="1"/>
    <col min="7946" max="7946" width="91.875" style="19" customWidth="1"/>
    <col min="7947" max="7947" width="157.375" style="19" customWidth="1"/>
    <col min="7948" max="8188" width="9" style="19"/>
    <col min="8189" max="8189" width="8.875" style="19" customWidth="1"/>
    <col min="8190" max="8190" width="72.75" style="19" customWidth="1"/>
    <col min="8191" max="8191" width="10.75" style="19" customWidth="1"/>
    <col min="8192" max="8192" width="8.625" style="19" customWidth="1"/>
    <col min="8193" max="8193" width="9" style="19" customWidth="1"/>
    <col min="8194" max="8194" width="13.375" style="19" customWidth="1"/>
    <col min="8195" max="8195" width="17.125" style="19" customWidth="1"/>
    <col min="8196" max="8196" width="13.25" style="19" customWidth="1"/>
    <col min="8197" max="8197" width="17.375" style="19" customWidth="1"/>
    <col min="8198" max="8198" width="13.125" style="19" customWidth="1"/>
    <col min="8199" max="8199" width="16.5" style="19" customWidth="1"/>
    <col min="8200" max="8200" width="13.25" style="19" customWidth="1"/>
    <col min="8201" max="8201" width="17.125" style="19" customWidth="1"/>
    <col min="8202" max="8202" width="91.875" style="19" customWidth="1"/>
    <col min="8203" max="8203" width="157.375" style="19" customWidth="1"/>
    <col min="8204" max="8444" width="9" style="19"/>
    <col min="8445" max="8445" width="8.875" style="19" customWidth="1"/>
    <col min="8446" max="8446" width="72.75" style="19" customWidth="1"/>
    <col min="8447" max="8447" width="10.75" style="19" customWidth="1"/>
    <col min="8448" max="8448" width="8.625" style="19" customWidth="1"/>
    <col min="8449" max="8449" width="9" style="19" customWidth="1"/>
    <col min="8450" max="8450" width="13.375" style="19" customWidth="1"/>
    <col min="8451" max="8451" width="17.125" style="19" customWidth="1"/>
    <col min="8452" max="8452" width="13.25" style="19" customWidth="1"/>
    <col min="8453" max="8453" width="17.375" style="19" customWidth="1"/>
    <col min="8454" max="8454" width="13.125" style="19" customWidth="1"/>
    <col min="8455" max="8455" width="16.5" style="19" customWidth="1"/>
    <col min="8456" max="8456" width="13.25" style="19" customWidth="1"/>
    <col min="8457" max="8457" width="17.125" style="19" customWidth="1"/>
    <col min="8458" max="8458" width="91.875" style="19" customWidth="1"/>
    <col min="8459" max="8459" width="157.375" style="19" customWidth="1"/>
    <col min="8460" max="8700" width="9" style="19"/>
    <col min="8701" max="8701" width="8.875" style="19" customWidth="1"/>
    <col min="8702" max="8702" width="72.75" style="19" customWidth="1"/>
    <col min="8703" max="8703" width="10.75" style="19" customWidth="1"/>
    <col min="8704" max="8704" width="8.625" style="19" customWidth="1"/>
    <col min="8705" max="8705" width="9" style="19" customWidth="1"/>
    <col min="8706" max="8706" width="13.375" style="19" customWidth="1"/>
    <col min="8707" max="8707" width="17.125" style="19" customWidth="1"/>
    <col min="8708" max="8708" width="13.25" style="19" customWidth="1"/>
    <col min="8709" max="8709" width="17.375" style="19" customWidth="1"/>
    <col min="8710" max="8710" width="13.125" style="19" customWidth="1"/>
    <col min="8711" max="8711" width="16.5" style="19" customWidth="1"/>
    <col min="8712" max="8712" width="13.25" style="19" customWidth="1"/>
    <col min="8713" max="8713" width="17.125" style="19" customWidth="1"/>
    <col min="8714" max="8714" width="91.875" style="19" customWidth="1"/>
    <col min="8715" max="8715" width="157.375" style="19" customWidth="1"/>
    <col min="8716" max="8956" width="9" style="19"/>
    <col min="8957" max="8957" width="8.875" style="19" customWidth="1"/>
    <col min="8958" max="8958" width="72.75" style="19" customWidth="1"/>
    <col min="8959" max="8959" width="10.75" style="19" customWidth="1"/>
    <col min="8960" max="8960" width="8.625" style="19" customWidth="1"/>
    <col min="8961" max="8961" width="9" style="19" customWidth="1"/>
    <col min="8962" max="8962" width="13.375" style="19" customWidth="1"/>
    <col min="8963" max="8963" width="17.125" style="19" customWidth="1"/>
    <col min="8964" max="8964" width="13.25" style="19" customWidth="1"/>
    <col min="8965" max="8965" width="17.375" style="19" customWidth="1"/>
    <col min="8966" max="8966" width="13.125" style="19" customWidth="1"/>
    <col min="8967" max="8967" width="16.5" style="19" customWidth="1"/>
    <col min="8968" max="8968" width="13.25" style="19" customWidth="1"/>
    <col min="8969" max="8969" width="17.125" style="19" customWidth="1"/>
    <col min="8970" max="8970" width="91.875" style="19" customWidth="1"/>
    <col min="8971" max="8971" width="157.375" style="19" customWidth="1"/>
    <col min="8972" max="9212" width="9" style="19"/>
    <col min="9213" max="9213" width="8.875" style="19" customWidth="1"/>
    <col min="9214" max="9214" width="72.75" style="19" customWidth="1"/>
    <col min="9215" max="9215" width="10.75" style="19" customWidth="1"/>
    <col min="9216" max="9216" width="8.625" style="19" customWidth="1"/>
    <col min="9217" max="9217" width="9" style="19" customWidth="1"/>
    <col min="9218" max="9218" width="13.375" style="19" customWidth="1"/>
    <col min="9219" max="9219" width="17.125" style="19" customWidth="1"/>
    <col min="9220" max="9220" width="13.25" style="19" customWidth="1"/>
    <col min="9221" max="9221" width="17.375" style="19" customWidth="1"/>
    <col min="9222" max="9222" width="13.125" style="19" customWidth="1"/>
    <col min="9223" max="9223" width="16.5" style="19" customWidth="1"/>
    <col min="9224" max="9224" width="13.25" style="19" customWidth="1"/>
    <col min="9225" max="9225" width="17.125" style="19" customWidth="1"/>
    <col min="9226" max="9226" width="91.875" style="19" customWidth="1"/>
    <col min="9227" max="9227" width="157.375" style="19" customWidth="1"/>
    <col min="9228" max="9468" width="9" style="19"/>
    <col min="9469" max="9469" width="8.875" style="19" customWidth="1"/>
    <col min="9470" max="9470" width="72.75" style="19" customWidth="1"/>
    <col min="9471" max="9471" width="10.75" style="19" customWidth="1"/>
    <col min="9472" max="9472" width="8.625" style="19" customWidth="1"/>
    <col min="9473" max="9473" width="9" style="19" customWidth="1"/>
    <col min="9474" max="9474" width="13.375" style="19" customWidth="1"/>
    <col min="9475" max="9475" width="17.125" style="19" customWidth="1"/>
    <col min="9476" max="9476" width="13.25" style="19" customWidth="1"/>
    <col min="9477" max="9477" width="17.375" style="19" customWidth="1"/>
    <col min="9478" max="9478" width="13.125" style="19" customWidth="1"/>
    <col min="9479" max="9479" width="16.5" style="19" customWidth="1"/>
    <col min="9480" max="9480" width="13.25" style="19" customWidth="1"/>
    <col min="9481" max="9481" width="17.125" style="19" customWidth="1"/>
    <col min="9482" max="9482" width="91.875" style="19" customWidth="1"/>
    <col min="9483" max="9483" width="157.375" style="19" customWidth="1"/>
    <col min="9484" max="9724" width="9" style="19"/>
    <col min="9725" max="9725" width="8.875" style="19" customWidth="1"/>
    <col min="9726" max="9726" width="72.75" style="19" customWidth="1"/>
    <col min="9727" max="9727" width="10.75" style="19" customWidth="1"/>
    <col min="9728" max="9728" width="8.625" style="19" customWidth="1"/>
    <col min="9729" max="9729" width="9" style="19" customWidth="1"/>
    <col min="9730" max="9730" width="13.375" style="19" customWidth="1"/>
    <col min="9731" max="9731" width="17.125" style="19" customWidth="1"/>
    <col min="9732" max="9732" width="13.25" style="19" customWidth="1"/>
    <col min="9733" max="9733" width="17.375" style="19" customWidth="1"/>
    <col min="9734" max="9734" width="13.125" style="19" customWidth="1"/>
    <col min="9735" max="9735" width="16.5" style="19" customWidth="1"/>
    <col min="9736" max="9736" width="13.25" style="19" customWidth="1"/>
    <col min="9737" max="9737" width="17.125" style="19" customWidth="1"/>
    <col min="9738" max="9738" width="91.875" style="19" customWidth="1"/>
    <col min="9739" max="9739" width="157.375" style="19" customWidth="1"/>
    <col min="9740" max="9980" width="9" style="19"/>
    <col min="9981" max="9981" width="8.875" style="19" customWidth="1"/>
    <col min="9982" max="9982" width="72.75" style="19" customWidth="1"/>
    <col min="9983" max="9983" width="10.75" style="19" customWidth="1"/>
    <col min="9984" max="9984" width="8.625" style="19" customWidth="1"/>
    <col min="9985" max="9985" width="9" style="19" customWidth="1"/>
    <col min="9986" max="9986" width="13.375" style="19" customWidth="1"/>
    <col min="9987" max="9987" width="17.125" style="19" customWidth="1"/>
    <col min="9988" max="9988" width="13.25" style="19" customWidth="1"/>
    <col min="9989" max="9989" width="17.375" style="19" customWidth="1"/>
    <col min="9990" max="9990" width="13.125" style="19" customWidth="1"/>
    <col min="9991" max="9991" width="16.5" style="19" customWidth="1"/>
    <col min="9992" max="9992" width="13.25" style="19" customWidth="1"/>
    <col min="9993" max="9993" width="17.125" style="19" customWidth="1"/>
    <col min="9994" max="9994" width="91.875" style="19" customWidth="1"/>
    <col min="9995" max="9995" width="157.375" style="19" customWidth="1"/>
    <col min="9996" max="10236" width="9" style="19"/>
    <col min="10237" max="10237" width="8.875" style="19" customWidth="1"/>
    <col min="10238" max="10238" width="72.75" style="19" customWidth="1"/>
    <col min="10239" max="10239" width="10.75" style="19" customWidth="1"/>
    <col min="10240" max="10240" width="8.625" style="19" customWidth="1"/>
    <col min="10241" max="10241" width="9" style="19" customWidth="1"/>
    <col min="10242" max="10242" width="13.375" style="19" customWidth="1"/>
    <col min="10243" max="10243" width="17.125" style="19" customWidth="1"/>
    <col min="10244" max="10244" width="13.25" style="19" customWidth="1"/>
    <col min="10245" max="10245" width="17.375" style="19" customWidth="1"/>
    <col min="10246" max="10246" width="13.125" style="19" customWidth="1"/>
    <col min="10247" max="10247" width="16.5" style="19" customWidth="1"/>
    <col min="10248" max="10248" width="13.25" style="19" customWidth="1"/>
    <col min="10249" max="10249" width="17.125" style="19" customWidth="1"/>
    <col min="10250" max="10250" width="91.875" style="19" customWidth="1"/>
    <col min="10251" max="10251" width="157.375" style="19" customWidth="1"/>
    <col min="10252" max="10492" width="9" style="19"/>
    <col min="10493" max="10493" width="8.875" style="19" customWidth="1"/>
    <col min="10494" max="10494" width="72.75" style="19" customWidth="1"/>
    <col min="10495" max="10495" width="10.75" style="19" customWidth="1"/>
    <col min="10496" max="10496" width="8.625" style="19" customWidth="1"/>
    <col min="10497" max="10497" width="9" style="19" customWidth="1"/>
    <col min="10498" max="10498" width="13.375" style="19" customWidth="1"/>
    <col min="10499" max="10499" width="17.125" style="19" customWidth="1"/>
    <col min="10500" max="10500" width="13.25" style="19" customWidth="1"/>
    <col min="10501" max="10501" width="17.375" style="19" customWidth="1"/>
    <col min="10502" max="10502" width="13.125" style="19" customWidth="1"/>
    <col min="10503" max="10503" width="16.5" style="19" customWidth="1"/>
    <col min="10504" max="10504" width="13.25" style="19" customWidth="1"/>
    <col min="10505" max="10505" width="17.125" style="19" customWidth="1"/>
    <col min="10506" max="10506" width="91.875" style="19" customWidth="1"/>
    <col min="10507" max="10507" width="157.375" style="19" customWidth="1"/>
    <col min="10508" max="10748" width="9" style="19"/>
    <col min="10749" max="10749" width="8.875" style="19" customWidth="1"/>
    <col min="10750" max="10750" width="72.75" style="19" customWidth="1"/>
    <col min="10751" max="10751" width="10.75" style="19" customWidth="1"/>
    <col min="10752" max="10752" width="8.625" style="19" customWidth="1"/>
    <col min="10753" max="10753" width="9" style="19" customWidth="1"/>
    <col min="10754" max="10754" width="13.375" style="19" customWidth="1"/>
    <col min="10755" max="10755" width="17.125" style="19" customWidth="1"/>
    <col min="10756" max="10756" width="13.25" style="19" customWidth="1"/>
    <col min="10757" max="10757" width="17.375" style="19" customWidth="1"/>
    <col min="10758" max="10758" width="13.125" style="19" customWidth="1"/>
    <col min="10759" max="10759" width="16.5" style="19" customWidth="1"/>
    <col min="10760" max="10760" width="13.25" style="19" customWidth="1"/>
    <col min="10761" max="10761" width="17.125" style="19" customWidth="1"/>
    <col min="10762" max="10762" width="91.875" style="19" customWidth="1"/>
    <col min="10763" max="10763" width="157.375" style="19" customWidth="1"/>
    <col min="10764" max="11004" width="9" style="19"/>
    <col min="11005" max="11005" width="8.875" style="19" customWidth="1"/>
    <col min="11006" max="11006" width="72.75" style="19" customWidth="1"/>
    <col min="11007" max="11007" width="10.75" style="19" customWidth="1"/>
    <col min="11008" max="11008" width="8.625" style="19" customWidth="1"/>
    <col min="11009" max="11009" width="9" style="19" customWidth="1"/>
    <col min="11010" max="11010" width="13.375" style="19" customWidth="1"/>
    <col min="11011" max="11011" width="17.125" style="19" customWidth="1"/>
    <col min="11012" max="11012" width="13.25" style="19" customWidth="1"/>
    <col min="11013" max="11013" width="17.375" style="19" customWidth="1"/>
    <col min="11014" max="11014" width="13.125" style="19" customWidth="1"/>
    <col min="11015" max="11015" width="16.5" style="19" customWidth="1"/>
    <col min="11016" max="11016" width="13.25" style="19" customWidth="1"/>
    <col min="11017" max="11017" width="17.125" style="19" customWidth="1"/>
    <col min="11018" max="11018" width="91.875" style="19" customWidth="1"/>
    <col min="11019" max="11019" width="157.375" style="19" customWidth="1"/>
    <col min="11020" max="11260" width="9" style="19"/>
    <col min="11261" max="11261" width="8.875" style="19" customWidth="1"/>
    <col min="11262" max="11262" width="72.75" style="19" customWidth="1"/>
    <col min="11263" max="11263" width="10.75" style="19" customWidth="1"/>
    <col min="11264" max="11264" width="8.625" style="19" customWidth="1"/>
    <col min="11265" max="11265" width="9" style="19" customWidth="1"/>
    <col min="11266" max="11266" width="13.375" style="19" customWidth="1"/>
    <col min="11267" max="11267" width="17.125" style="19" customWidth="1"/>
    <col min="11268" max="11268" width="13.25" style="19" customWidth="1"/>
    <col min="11269" max="11269" width="17.375" style="19" customWidth="1"/>
    <col min="11270" max="11270" width="13.125" style="19" customWidth="1"/>
    <col min="11271" max="11271" width="16.5" style="19" customWidth="1"/>
    <col min="11272" max="11272" width="13.25" style="19" customWidth="1"/>
    <col min="11273" max="11273" width="17.125" style="19" customWidth="1"/>
    <col min="11274" max="11274" width="91.875" style="19" customWidth="1"/>
    <col min="11275" max="11275" width="157.375" style="19" customWidth="1"/>
    <col min="11276" max="11516" width="9" style="19"/>
    <col min="11517" max="11517" width="8.875" style="19" customWidth="1"/>
    <col min="11518" max="11518" width="72.75" style="19" customWidth="1"/>
    <col min="11519" max="11519" width="10.75" style="19" customWidth="1"/>
    <col min="11520" max="11520" width="8.625" style="19" customWidth="1"/>
    <col min="11521" max="11521" width="9" style="19" customWidth="1"/>
    <col min="11522" max="11522" width="13.375" style="19" customWidth="1"/>
    <col min="11523" max="11523" width="17.125" style="19" customWidth="1"/>
    <col min="11524" max="11524" width="13.25" style="19" customWidth="1"/>
    <col min="11525" max="11525" width="17.375" style="19" customWidth="1"/>
    <col min="11526" max="11526" width="13.125" style="19" customWidth="1"/>
    <col min="11527" max="11527" width="16.5" style="19" customWidth="1"/>
    <col min="11528" max="11528" width="13.25" style="19" customWidth="1"/>
    <col min="11529" max="11529" width="17.125" style="19" customWidth="1"/>
    <col min="11530" max="11530" width="91.875" style="19" customWidth="1"/>
    <col min="11531" max="11531" width="157.375" style="19" customWidth="1"/>
    <col min="11532" max="11772" width="9" style="19"/>
    <col min="11773" max="11773" width="8.875" style="19" customWidth="1"/>
    <col min="11774" max="11774" width="72.75" style="19" customWidth="1"/>
    <col min="11775" max="11775" width="10.75" style="19" customWidth="1"/>
    <col min="11776" max="11776" width="8.625" style="19" customWidth="1"/>
    <col min="11777" max="11777" width="9" style="19" customWidth="1"/>
    <col min="11778" max="11778" width="13.375" style="19" customWidth="1"/>
    <col min="11779" max="11779" width="17.125" style="19" customWidth="1"/>
    <col min="11780" max="11780" width="13.25" style="19" customWidth="1"/>
    <col min="11781" max="11781" width="17.375" style="19" customWidth="1"/>
    <col min="11782" max="11782" width="13.125" style="19" customWidth="1"/>
    <col min="11783" max="11783" width="16.5" style="19" customWidth="1"/>
    <col min="11784" max="11784" width="13.25" style="19" customWidth="1"/>
    <col min="11785" max="11785" width="17.125" style="19" customWidth="1"/>
    <col min="11786" max="11786" width="91.875" style="19" customWidth="1"/>
    <col min="11787" max="11787" width="157.375" style="19" customWidth="1"/>
    <col min="11788" max="12028" width="9" style="19"/>
    <col min="12029" max="12029" width="8.875" style="19" customWidth="1"/>
    <col min="12030" max="12030" width="72.75" style="19" customWidth="1"/>
    <col min="12031" max="12031" width="10.75" style="19" customWidth="1"/>
    <col min="12032" max="12032" width="8.625" style="19" customWidth="1"/>
    <col min="12033" max="12033" width="9" style="19" customWidth="1"/>
    <col min="12034" max="12034" width="13.375" style="19" customWidth="1"/>
    <col min="12035" max="12035" width="17.125" style="19" customWidth="1"/>
    <col min="12036" max="12036" width="13.25" style="19" customWidth="1"/>
    <col min="12037" max="12037" width="17.375" style="19" customWidth="1"/>
    <col min="12038" max="12038" width="13.125" style="19" customWidth="1"/>
    <col min="12039" max="12039" width="16.5" style="19" customWidth="1"/>
    <col min="12040" max="12040" width="13.25" style="19" customWidth="1"/>
    <col min="12041" max="12041" width="17.125" style="19" customWidth="1"/>
    <col min="12042" max="12042" width="91.875" style="19" customWidth="1"/>
    <col min="12043" max="12043" width="157.375" style="19" customWidth="1"/>
    <col min="12044" max="12284" width="9" style="19"/>
    <col min="12285" max="12285" width="8.875" style="19" customWidth="1"/>
    <col min="12286" max="12286" width="72.75" style="19" customWidth="1"/>
    <col min="12287" max="12287" width="10.75" style="19" customWidth="1"/>
    <col min="12288" max="12288" width="8.625" style="19" customWidth="1"/>
    <col min="12289" max="12289" width="9" style="19" customWidth="1"/>
    <col min="12290" max="12290" width="13.375" style="19" customWidth="1"/>
    <col min="12291" max="12291" width="17.125" style="19" customWidth="1"/>
    <col min="12292" max="12292" width="13.25" style="19" customWidth="1"/>
    <col min="12293" max="12293" width="17.375" style="19" customWidth="1"/>
    <col min="12294" max="12294" width="13.125" style="19" customWidth="1"/>
    <col min="12295" max="12295" width="16.5" style="19" customWidth="1"/>
    <col min="12296" max="12296" width="13.25" style="19" customWidth="1"/>
    <col min="12297" max="12297" width="17.125" style="19" customWidth="1"/>
    <col min="12298" max="12298" width="91.875" style="19" customWidth="1"/>
    <col min="12299" max="12299" width="157.375" style="19" customWidth="1"/>
    <col min="12300" max="12540" width="9" style="19"/>
    <col min="12541" max="12541" width="8.875" style="19" customWidth="1"/>
    <col min="12542" max="12542" width="72.75" style="19" customWidth="1"/>
    <col min="12543" max="12543" width="10.75" style="19" customWidth="1"/>
    <col min="12544" max="12544" width="8.625" style="19" customWidth="1"/>
    <col min="12545" max="12545" width="9" style="19" customWidth="1"/>
    <col min="12546" max="12546" width="13.375" style="19" customWidth="1"/>
    <col min="12547" max="12547" width="17.125" style="19" customWidth="1"/>
    <col min="12548" max="12548" width="13.25" style="19" customWidth="1"/>
    <col min="12549" max="12549" width="17.375" style="19" customWidth="1"/>
    <col min="12550" max="12550" width="13.125" style="19" customWidth="1"/>
    <col min="12551" max="12551" width="16.5" style="19" customWidth="1"/>
    <col min="12552" max="12552" width="13.25" style="19" customWidth="1"/>
    <col min="12553" max="12553" width="17.125" style="19" customWidth="1"/>
    <col min="12554" max="12554" width="91.875" style="19" customWidth="1"/>
    <col min="12555" max="12555" width="157.375" style="19" customWidth="1"/>
    <col min="12556" max="12796" width="9" style="19"/>
    <col min="12797" max="12797" width="8.875" style="19" customWidth="1"/>
    <col min="12798" max="12798" width="72.75" style="19" customWidth="1"/>
    <col min="12799" max="12799" width="10.75" style="19" customWidth="1"/>
    <col min="12800" max="12800" width="8.625" style="19" customWidth="1"/>
    <col min="12801" max="12801" width="9" style="19" customWidth="1"/>
    <col min="12802" max="12802" width="13.375" style="19" customWidth="1"/>
    <col min="12803" max="12803" width="17.125" style="19" customWidth="1"/>
    <col min="12804" max="12804" width="13.25" style="19" customWidth="1"/>
    <col min="12805" max="12805" width="17.375" style="19" customWidth="1"/>
    <col min="12806" max="12806" width="13.125" style="19" customWidth="1"/>
    <col min="12807" max="12807" width="16.5" style="19" customWidth="1"/>
    <col min="12808" max="12808" width="13.25" style="19" customWidth="1"/>
    <col min="12809" max="12809" width="17.125" style="19" customWidth="1"/>
    <col min="12810" max="12810" width="91.875" style="19" customWidth="1"/>
    <col min="12811" max="12811" width="157.375" style="19" customWidth="1"/>
    <col min="12812" max="13052" width="9" style="19"/>
    <col min="13053" max="13053" width="8.875" style="19" customWidth="1"/>
    <col min="13054" max="13054" width="72.75" style="19" customWidth="1"/>
    <col min="13055" max="13055" width="10.75" style="19" customWidth="1"/>
    <col min="13056" max="13056" width="8.625" style="19" customWidth="1"/>
    <col min="13057" max="13057" width="9" style="19" customWidth="1"/>
    <col min="13058" max="13058" width="13.375" style="19" customWidth="1"/>
    <col min="13059" max="13059" width="17.125" style="19" customWidth="1"/>
    <col min="13060" max="13060" width="13.25" style="19" customWidth="1"/>
    <col min="13061" max="13061" width="17.375" style="19" customWidth="1"/>
    <col min="13062" max="13062" width="13.125" style="19" customWidth="1"/>
    <col min="13063" max="13063" width="16.5" style="19" customWidth="1"/>
    <col min="13064" max="13064" width="13.25" style="19" customWidth="1"/>
    <col min="13065" max="13065" width="17.125" style="19" customWidth="1"/>
    <col min="13066" max="13066" width="91.875" style="19" customWidth="1"/>
    <col min="13067" max="13067" width="157.375" style="19" customWidth="1"/>
    <col min="13068" max="13308" width="9" style="19"/>
    <col min="13309" max="13309" width="8.875" style="19" customWidth="1"/>
    <col min="13310" max="13310" width="72.75" style="19" customWidth="1"/>
    <col min="13311" max="13311" width="10.75" style="19" customWidth="1"/>
    <col min="13312" max="13312" width="8.625" style="19" customWidth="1"/>
    <col min="13313" max="13313" width="9" style="19" customWidth="1"/>
    <col min="13314" max="13314" width="13.375" style="19" customWidth="1"/>
    <col min="13315" max="13315" width="17.125" style="19" customWidth="1"/>
    <col min="13316" max="13316" width="13.25" style="19" customWidth="1"/>
    <col min="13317" max="13317" width="17.375" style="19" customWidth="1"/>
    <col min="13318" max="13318" width="13.125" style="19" customWidth="1"/>
    <col min="13319" max="13319" width="16.5" style="19" customWidth="1"/>
    <col min="13320" max="13320" width="13.25" style="19" customWidth="1"/>
    <col min="13321" max="13321" width="17.125" style="19" customWidth="1"/>
    <col min="13322" max="13322" width="91.875" style="19" customWidth="1"/>
    <col min="13323" max="13323" width="157.375" style="19" customWidth="1"/>
    <col min="13324" max="13564" width="9" style="19"/>
    <col min="13565" max="13565" width="8.875" style="19" customWidth="1"/>
    <col min="13566" max="13566" width="72.75" style="19" customWidth="1"/>
    <col min="13567" max="13567" width="10.75" style="19" customWidth="1"/>
    <col min="13568" max="13568" width="8.625" style="19" customWidth="1"/>
    <col min="13569" max="13569" width="9" style="19" customWidth="1"/>
    <col min="13570" max="13570" width="13.375" style="19" customWidth="1"/>
    <col min="13571" max="13571" width="17.125" style="19" customWidth="1"/>
    <col min="13572" max="13572" width="13.25" style="19" customWidth="1"/>
    <col min="13573" max="13573" width="17.375" style="19" customWidth="1"/>
    <col min="13574" max="13574" width="13.125" style="19" customWidth="1"/>
    <col min="13575" max="13575" width="16.5" style="19" customWidth="1"/>
    <col min="13576" max="13576" width="13.25" style="19" customWidth="1"/>
    <col min="13577" max="13577" width="17.125" style="19" customWidth="1"/>
    <col min="13578" max="13578" width="91.875" style="19" customWidth="1"/>
    <col min="13579" max="13579" width="157.375" style="19" customWidth="1"/>
    <col min="13580" max="13820" width="9" style="19"/>
    <col min="13821" max="13821" width="8.875" style="19" customWidth="1"/>
    <col min="13822" max="13822" width="72.75" style="19" customWidth="1"/>
    <col min="13823" max="13823" width="10.75" style="19" customWidth="1"/>
    <col min="13824" max="13824" width="8.625" style="19" customWidth="1"/>
    <col min="13825" max="13825" width="9" style="19" customWidth="1"/>
    <col min="13826" max="13826" width="13.375" style="19" customWidth="1"/>
    <col min="13827" max="13827" width="17.125" style="19" customWidth="1"/>
    <col min="13828" max="13828" width="13.25" style="19" customWidth="1"/>
    <col min="13829" max="13829" width="17.375" style="19" customWidth="1"/>
    <col min="13830" max="13830" width="13.125" style="19" customWidth="1"/>
    <col min="13831" max="13831" width="16.5" style="19" customWidth="1"/>
    <col min="13832" max="13832" width="13.25" style="19" customWidth="1"/>
    <col min="13833" max="13833" width="17.125" style="19" customWidth="1"/>
    <col min="13834" max="13834" width="91.875" style="19" customWidth="1"/>
    <col min="13835" max="13835" width="157.375" style="19" customWidth="1"/>
    <col min="13836" max="14076" width="9" style="19"/>
    <col min="14077" max="14077" width="8.875" style="19" customWidth="1"/>
    <col min="14078" max="14078" width="72.75" style="19" customWidth="1"/>
    <col min="14079" max="14079" width="10.75" style="19" customWidth="1"/>
    <col min="14080" max="14080" width="8.625" style="19" customWidth="1"/>
    <col min="14081" max="14081" width="9" style="19" customWidth="1"/>
    <col min="14082" max="14082" width="13.375" style="19" customWidth="1"/>
    <col min="14083" max="14083" width="17.125" style="19" customWidth="1"/>
    <col min="14084" max="14084" width="13.25" style="19" customWidth="1"/>
    <col min="14085" max="14085" width="17.375" style="19" customWidth="1"/>
    <col min="14086" max="14086" width="13.125" style="19" customWidth="1"/>
    <col min="14087" max="14087" width="16.5" style="19" customWidth="1"/>
    <col min="14088" max="14088" width="13.25" style="19" customWidth="1"/>
    <col min="14089" max="14089" width="17.125" style="19" customWidth="1"/>
    <col min="14090" max="14090" width="91.875" style="19" customWidth="1"/>
    <col min="14091" max="14091" width="157.375" style="19" customWidth="1"/>
    <col min="14092" max="14332" width="9" style="19"/>
    <col min="14333" max="14333" width="8.875" style="19" customWidth="1"/>
    <col min="14334" max="14334" width="72.75" style="19" customWidth="1"/>
    <col min="14335" max="14335" width="10.75" style="19" customWidth="1"/>
    <col min="14336" max="14336" width="8.625" style="19" customWidth="1"/>
    <col min="14337" max="14337" width="9" style="19" customWidth="1"/>
    <col min="14338" max="14338" width="13.375" style="19" customWidth="1"/>
    <col min="14339" max="14339" width="17.125" style="19" customWidth="1"/>
    <col min="14340" max="14340" width="13.25" style="19" customWidth="1"/>
    <col min="14341" max="14341" width="17.375" style="19" customWidth="1"/>
    <col min="14342" max="14342" width="13.125" style="19" customWidth="1"/>
    <col min="14343" max="14343" width="16.5" style="19" customWidth="1"/>
    <col min="14344" max="14344" width="13.25" style="19" customWidth="1"/>
    <col min="14345" max="14345" width="17.125" style="19" customWidth="1"/>
    <col min="14346" max="14346" width="91.875" style="19" customWidth="1"/>
    <col min="14347" max="14347" width="157.375" style="19" customWidth="1"/>
    <col min="14348" max="14588" width="9" style="19"/>
    <col min="14589" max="14589" width="8.875" style="19" customWidth="1"/>
    <col min="14590" max="14590" width="72.75" style="19" customWidth="1"/>
    <col min="14591" max="14591" width="10.75" style="19" customWidth="1"/>
    <col min="14592" max="14592" width="8.625" style="19" customWidth="1"/>
    <col min="14593" max="14593" width="9" style="19" customWidth="1"/>
    <col min="14594" max="14594" width="13.375" style="19" customWidth="1"/>
    <col min="14595" max="14595" width="17.125" style="19" customWidth="1"/>
    <col min="14596" max="14596" width="13.25" style="19" customWidth="1"/>
    <col min="14597" max="14597" width="17.375" style="19" customWidth="1"/>
    <col min="14598" max="14598" width="13.125" style="19" customWidth="1"/>
    <col min="14599" max="14599" width="16.5" style="19" customWidth="1"/>
    <col min="14600" max="14600" width="13.25" style="19" customWidth="1"/>
    <col min="14601" max="14601" width="17.125" style="19" customWidth="1"/>
    <col min="14602" max="14602" width="91.875" style="19" customWidth="1"/>
    <col min="14603" max="14603" width="157.375" style="19" customWidth="1"/>
    <col min="14604" max="14844" width="9" style="19"/>
    <col min="14845" max="14845" width="8.875" style="19" customWidth="1"/>
    <col min="14846" max="14846" width="72.75" style="19" customWidth="1"/>
    <col min="14847" max="14847" width="10.75" style="19" customWidth="1"/>
    <col min="14848" max="14848" width="8.625" style="19" customWidth="1"/>
    <col min="14849" max="14849" width="9" style="19" customWidth="1"/>
    <col min="14850" max="14850" width="13.375" style="19" customWidth="1"/>
    <col min="14851" max="14851" width="17.125" style="19" customWidth="1"/>
    <col min="14852" max="14852" width="13.25" style="19" customWidth="1"/>
    <col min="14853" max="14853" width="17.375" style="19" customWidth="1"/>
    <col min="14854" max="14854" width="13.125" style="19" customWidth="1"/>
    <col min="14855" max="14855" width="16.5" style="19" customWidth="1"/>
    <col min="14856" max="14856" width="13.25" style="19" customWidth="1"/>
    <col min="14857" max="14857" width="17.125" style="19" customWidth="1"/>
    <col min="14858" max="14858" width="91.875" style="19" customWidth="1"/>
    <col min="14859" max="14859" width="157.375" style="19" customWidth="1"/>
    <col min="14860" max="15100" width="9" style="19"/>
    <col min="15101" max="15101" width="8.875" style="19" customWidth="1"/>
    <col min="15102" max="15102" width="72.75" style="19" customWidth="1"/>
    <col min="15103" max="15103" width="10.75" style="19" customWidth="1"/>
    <col min="15104" max="15104" width="8.625" style="19" customWidth="1"/>
    <col min="15105" max="15105" width="9" style="19" customWidth="1"/>
    <col min="15106" max="15106" width="13.375" style="19" customWidth="1"/>
    <col min="15107" max="15107" width="17.125" style="19" customWidth="1"/>
    <col min="15108" max="15108" width="13.25" style="19" customWidth="1"/>
    <col min="15109" max="15109" width="17.375" style="19" customWidth="1"/>
    <col min="15110" max="15110" width="13.125" style="19" customWidth="1"/>
    <col min="15111" max="15111" width="16.5" style="19" customWidth="1"/>
    <col min="15112" max="15112" width="13.25" style="19" customWidth="1"/>
    <col min="15113" max="15113" width="17.125" style="19" customWidth="1"/>
    <col min="15114" max="15114" width="91.875" style="19" customWidth="1"/>
    <col min="15115" max="15115" width="157.375" style="19" customWidth="1"/>
    <col min="15116" max="15356" width="9" style="19"/>
    <col min="15357" max="15357" width="8.875" style="19" customWidth="1"/>
    <col min="15358" max="15358" width="72.75" style="19" customWidth="1"/>
    <col min="15359" max="15359" width="10.75" style="19" customWidth="1"/>
    <col min="15360" max="15360" width="8.625" style="19" customWidth="1"/>
    <col min="15361" max="15361" width="9" style="19" customWidth="1"/>
    <col min="15362" max="15362" width="13.375" style="19" customWidth="1"/>
    <col min="15363" max="15363" width="17.125" style="19" customWidth="1"/>
    <col min="15364" max="15364" width="13.25" style="19" customWidth="1"/>
    <col min="15365" max="15365" width="17.375" style="19" customWidth="1"/>
    <col min="15366" max="15366" width="13.125" style="19" customWidth="1"/>
    <col min="15367" max="15367" width="16.5" style="19" customWidth="1"/>
    <col min="15368" max="15368" width="13.25" style="19" customWidth="1"/>
    <col min="15369" max="15369" width="17.125" style="19" customWidth="1"/>
    <col min="15370" max="15370" width="91.875" style="19" customWidth="1"/>
    <col min="15371" max="15371" width="157.375" style="19" customWidth="1"/>
    <col min="15372" max="15612" width="9" style="19"/>
    <col min="15613" max="15613" width="8.875" style="19" customWidth="1"/>
    <col min="15614" max="15614" width="72.75" style="19" customWidth="1"/>
    <col min="15615" max="15615" width="10.75" style="19" customWidth="1"/>
    <col min="15616" max="15616" width="8.625" style="19" customWidth="1"/>
    <col min="15617" max="15617" width="9" style="19" customWidth="1"/>
    <col min="15618" max="15618" width="13.375" style="19" customWidth="1"/>
    <col min="15619" max="15619" width="17.125" style="19" customWidth="1"/>
    <col min="15620" max="15620" width="13.25" style="19" customWidth="1"/>
    <col min="15621" max="15621" width="17.375" style="19" customWidth="1"/>
    <col min="15622" max="15622" width="13.125" style="19" customWidth="1"/>
    <col min="15623" max="15623" width="16.5" style="19" customWidth="1"/>
    <col min="15624" max="15624" width="13.25" style="19" customWidth="1"/>
    <col min="15625" max="15625" width="17.125" style="19" customWidth="1"/>
    <col min="15626" max="15626" width="91.875" style="19" customWidth="1"/>
    <col min="15627" max="15627" width="157.375" style="19" customWidth="1"/>
    <col min="15628" max="15868" width="9" style="19"/>
    <col min="15869" max="15869" width="8.875" style="19" customWidth="1"/>
    <col min="15870" max="15870" width="72.75" style="19" customWidth="1"/>
    <col min="15871" max="15871" width="10.75" style="19" customWidth="1"/>
    <col min="15872" max="15872" width="8.625" style="19" customWidth="1"/>
    <col min="15873" max="15873" width="9" style="19" customWidth="1"/>
    <col min="15874" max="15874" width="13.375" style="19" customWidth="1"/>
    <col min="15875" max="15875" width="17.125" style="19" customWidth="1"/>
    <col min="15876" max="15876" width="13.25" style="19" customWidth="1"/>
    <col min="15877" max="15877" width="17.375" style="19" customWidth="1"/>
    <col min="15878" max="15878" width="13.125" style="19" customWidth="1"/>
    <col min="15879" max="15879" width="16.5" style="19" customWidth="1"/>
    <col min="15880" max="15880" width="13.25" style="19" customWidth="1"/>
    <col min="15881" max="15881" width="17.125" style="19" customWidth="1"/>
    <col min="15882" max="15882" width="91.875" style="19" customWidth="1"/>
    <col min="15883" max="15883" width="157.375" style="19" customWidth="1"/>
    <col min="15884" max="16124" width="9" style="19"/>
    <col min="16125" max="16125" width="8.875" style="19" customWidth="1"/>
    <col min="16126" max="16126" width="72.75" style="19" customWidth="1"/>
    <col min="16127" max="16127" width="10.75" style="19" customWidth="1"/>
    <col min="16128" max="16128" width="8.625" style="19" customWidth="1"/>
    <col min="16129" max="16129" width="9" style="19" customWidth="1"/>
    <col min="16130" max="16130" width="13.375" style="19" customWidth="1"/>
    <col min="16131" max="16131" width="17.125" style="19" customWidth="1"/>
    <col min="16132" max="16132" width="13.25" style="19" customWidth="1"/>
    <col min="16133" max="16133" width="17.375" style="19" customWidth="1"/>
    <col min="16134" max="16134" width="13.125" style="19" customWidth="1"/>
    <col min="16135" max="16135" width="16.5" style="19" customWidth="1"/>
    <col min="16136" max="16136" width="13.25" style="19" customWidth="1"/>
    <col min="16137" max="16137" width="17.125" style="19" customWidth="1"/>
    <col min="16138" max="16138" width="91.875" style="19" customWidth="1"/>
    <col min="16139" max="16139" width="157.375" style="19" customWidth="1"/>
    <col min="16140" max="16384" width="9" style="19"/>
  </cols>
  <sheetData>
    <row r="1" spans="1:48" ht="18.75" customHeight="1" x14ac:dyDescent="0.25">
      <c r="A1" s="16"/>
      <c r="B1" s="16"/>
      <c r="C1" s="16"/>
      <c r="D1" s="483" t="s">
        <v>552</v>
      </c>
      <c r="E1" s="483"/>
      <c r="F1" s="483"/>
      <c r="G1" s="483"/>
      <c r="H1" s="483"/>
      <c r="I1" s="483"/>
      <c r="K1" s="16"/>
      <c r="L1" s="16"/>
      <c r="M1" s="16"/>
      <c r="N1" s="16"/>
      <c r="O1" s="16"/>
      <c r="P1" s="16"/>
      <c r="Q1" s="16"/>
      <c r="R1" s="12"/>
      <c r="S1" s="12"/>
      <c r="T1" s="12"/>
      <c r="U1" s="12"/>
      <c r="V1" s="12"/>
      <c r="W1" s="12"/>
      <c r="X1" s="16"/>
      <c r="Y1" s="12"/>
      <c r="Z1" s="12"/>
      <c r="AA1" s="12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P1" s="16"/>
      <c r="AQ1" s="16"/>
      <c r="AR1" s="16"/>
      <c r="AS1" s="16"/>
      <c r="AT1" s="16"/>
      <c r="AU1" s="16"/>
      <c r="AV1" s="16"/>
    </row>
    <row r="2" spans="1:48" ht="18.75" customHeight="1" x14ac:dyDescent="0.25">
      <c r="A2" s="16"/>
      <c r="B2" s="16"/>
      <c r="C2" s="16"/>
      <c r="D2" s="483"/>
      <c r="E2" s="483"/>
      <c r="F2" s="483"/>
      <c r="G2" s="483"/>
      <c r="H2" s="483"/>
      <c r="I2" s="483"/>
      <c r="K2" s="16"/>
      <c r="L2" s="16"/>
      <c r="M2" s="16"/>
      <c r="N2" s="16"/>
      <c r="O2" s="16"/>
      <c r="P2" s="16"/>
      <c r="Q2" s="16"/>
      <c r="R2" s="12"/>
      <c r="S2" s="12"/>
      <c r="T2" s="12"/>
      <c r="U2" s="12"/>
      <c r="V2" s="12"/>
      <c r="W2" s="12"/>
      <c r="X2" s="16"/>
      <c r="Y2" s="12"/>
      <c r="Z2" s="12"/>
      <c r="AA2" s="12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P2" s="16"/>
      <c r="AQ2" s="16"/>
      <c r="AR2" s="16"/>
      <c r="AS2" s="16"/>
      <c r="AT2" s="16"/>
      <c r="AU2" s="16"/>
      <c r="AV2" s="16"/>
    </row>
    <row r="3" spans="1:48" ht="11.25" customHeight="1" x14ac:dyDescent="0.25">
      <c r="A3" s="16"/>
      <c r="B3" s="16"/>
      <c r="C3" s="16"/>
      <c r="D3" s="483"/>
      <c r="E3" s="483"/>
      <c r="F3" s="483"/>
      <c r="G3" s="483"/>
      <c r="H3" s="483"/>
      <c r="I3" s="483"/>
      <c r="K3" s="16"/>
      <c r="L3" s="16"/>
      <c r="M3" s="16"/>
      <c r="N3" s="16"/>
      <c r="O3" s="16"/>
      <c r="P3" s="16"/>
      <c r="Q3" s="16"/>
      <c r="R3" s="12"/>
      <c r="S3" s="12"/>
      <c r="T3" s="12"/>
      <c r="U3" s="12"/>
      <c r="V3" s="12"/>
      <c r="W3" s="12"/>
      <c r="X3" s="16"/>
      <c r="Y3" s="12"/>
      <c r="Z3" s="12"/>
      <c r="AA3" s="12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P3" s="16"/>
      <c r="AQ3" s="16"/>
      <c r="AR3" s="16"/>
      <c r="AS3" s="16"/>
      <c r="AT3" s="16"/>
      <c r="AU3" s="16"/>
      <c r="AV3" s="16"/>
    </row>
    <row r="4" spans="1:48" ht="20.25" customHeight="1" x14ac:dyDescent="0.25">
      <c r="A4" s="518" t="s">
        <v>137</v>
      </c>
      <c r="B4" s="518"/>
      <c r="C4" s="518"/>
      <c r="D4" s="518"/>
      <c r="E4" s="518"/>
      <c r="F4" s="518"/>
      <c r="G4" s="518"/>
      <c r="H4" s="518"/>
      <c r="I4" s="240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48" ht="15.75" customHeight="1" x14ac:dyDescent="0.25">
      <c r="A5" s="526" t="s">
        <v>249</v>
      </c>
      <c r="B5" s="526"/>
      <c r="C5" s="526"/>
      <c r="D5" s="526"/>
      <c r="E5" s="526"/>
      <c r="F5" s="526"/>
      <c r="G5" s="526"/>
      <c r="H5" s="526"/>
      <c r="I5" s="24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16"/>
      <c r="AQ5" s="16"/>
      <c r="AR5" s="16"/>
      <c r="AS5" s="16"/>
      <c r="AT5" s="16"/>
      <c r="AU5" s="16"/>
      <c r="AV5" s="16"/>
    </row>
    <row r="6" spans="1:48" ht="9" customHeight="1" x14ac:dyDescent="0.25">
      <c r="A6" s="529"/>
      <c r="B6" s="529"/>
      <c r="C6" s="529"/>
      <c r="D6" s="529"/>
      <c r="E6" s="529"/>
      <c r="F6" s="529"/>
      <c r="G6" s="529"/>
      <c r="H6" s="529"/>
      <c r="I6" s="246"/>
    </row>
    <row r="7" spans="1:48" ht="21.75" customHeight="1" x14ac:dyDescent="0.25">
      <c r="A7" s="527" t="s">
        <v>492</v>
      </c>
      <c r="B7" s="527"/>
      <c r="C7" s="527"/>
      <c r="D7" s="527"/>
      <c r="E7" s="527"/>
      <c r="F7" s="527"/>
      <c r="G7" s="527"/>
      <c r="H7" s="527"/>
      <c r="I7" s="244"/>
    </row>
    <row r="8" spans="1:48" x14ac:dyDescent="0.25">
      <c r="A8" s="528" t="s">
        <v>143</v>
      </c>
      <c r="B8" s="528"/>
      <c r="C8" s="528"/>
      <c r="D8" s="528"/>
      <c r="E8" s="528"/>
      <c r="F8" s="528"/>
      <c r="G8" s="528"/>
      <c r="H8" s="528"/>
      <c r="I8" s="245"/>
    </row>
    <row r="9" spans="1:48" x14ac:dyDescent="0.25">
      <c r="A9" s="19"/>
      <c r="B9" s="19"/>
      <c r="H9" s="40" t="s">
        <v>191</v>
      </c>
      <c r="I9" s="40"/>
    </row>
    <row r="10" spans="1:48" ht="33" customHeight="1" x14ac:dyDescent="0.25">
      <c r="A10" s="531" t="s">
        <v>147</v>
      </c>
      <c r="B10" s="532" t="s">
        <v>148</v>
      </c>
      <c r="C10" s="41" t="s">
        <v>485</v>
      </c>
      <c r="D10" s="37" t="s">
        <v>486</v>
      </c>
      <c r="E10" s="115" t="s">
        <v>487</v>
      </c>
      <c r="F10" s="41" t="s">
        <v>488</v>
      </c>
      <c r="G10" s="115" t="s">
        <v>489</v>
      </c>
      <c r="H10" s="41" t="s">
        <v>190</v>
      </c>
      <c r="I10" s="421"/>
    </row>
    <row r="11" spans="1:48" ht="44.25" customHeight="1" x14ac:dyDescent="0.25">
      <c r="A11" s="531"/>
      <c r="B11" s="532"/>
      <c r="C11" s="24" t="s">
        <v>135</v>
      </c>
      <c r="D11" s="24" t="s">
        <v>135</v>
      </c>
      <c r="E11" s="24" t="s">
        <v>135</v>
      </c>
      <c r="F11" s="24" t="s">
        <v>135</v>
      </c>
      <c r="G11" s="24" t="s">
        <v>135</v>
      </c>
      <c r="H11" s="24" t="s">
        <v>11</v>
      </c>
      <c r="I11" s="422"/>
    </row>
    <row r="12" spans="1:48" x14ac:dyDescent="0.25">
      <c r="A12" s="42">
        <v>1</v>
      </c>
      <c r="B12" s="43">
        <v>2</v>
      </c>
      <c r="C12" s="42" t="s">
        <v>219</v>
      </c>
      <c r="D12" s="42" t="s">
        <v>220</v>
      </c>
      <c r="E12" s="42" t="s">
        <v>221</v>
      </c>
      <c r="F12" s="42" t="s">
        <v>490</v>
      </c>
      <c r="G12" s="42" t="s">
        <v>491</v>
      </c>
      <c r="H12" s="42" t="s">
        <v>222</v>
      </c>
      <c r="I12" s="423"/>
    </row>
    <row r="13" spans="1:48" ht="30.75" customHeight="1" x14ac:dyDescent="0.25">
      <c r="A13" s="530" t="s">
        <v>164</v>
      </c>
      <c r="B13" s="530"/>
      <c r="C13" s="118">
        <f>C14+C38</f>
        <v>6.8780000000000001</v>
      </c>
      <c r="D13" s="118">
        <f t="shared" ref="D13:G13" si="0">D14+D38</f>
        <v>6.5250000000000004</v>
      </c>
      <c r="E13" s="118">
        <f t="shared" si="0"/>
        <v>5.9740000000000002</v>
      </c>
      <c r="F13" s="118">
        <f t="shared" si="0"/>
        <v>4.42</v>
      </c>
      <c r="G13" s="118">
        <f t="shared" si="0"/>
        <v>4.6930000000000005</v>
      </c>
      <c r="H13" s="116">
        <f t="shared" ref="H13:H14" si="1">C13+D13+E13+F13+G13</f>
        <v>28.490000000000006</v>
      </c>
      <c r="I13" s="424"/>
    </row>
    <row r="14" spans="1:48" x14ac:dyDescent="0.25">
      <c r="A14" s="44" t="s">
        <v>149</v>
      </c>
      <c r="B14" s="426" t="s">
        <v>229</v>
      </c>
      <c r="C14" s="116">
        <f>C15+C25+C35</f>
        <v>4.0679999999999996</v>
      </c>
      <c r="D14" s="116">
        <f t="shared" ref="D14:G14" si="2">D15+D25+D35</f>
        <v>4.7060000000000004</v>
      </c>
      <c r="E14" s="116">
        <f t="shared" si="2"/>
        <v>4.4550000000000001</v>
      </c>
      <c r="F14" s="116">
        <f t="shared" si="2"/>
        <v>4.42</v>
      </c>
      <c r="G14" s="116">
        <f t="shared" si="2"/>
        <v>4.6930000000000005</v>
      </c>
      <c r="H14" s="116">
        <f t="shared" si="1"/>
        <v>22.342000000000002</v>
      </c>
      <c r="I14" s="424"/>
    </row>
    <row r="15" spans="1:48" x14ac:dyDescent="0.25">
      <c r="A15" s="44" t="s">
        <v>150</v>
      </c>
      <c r="B15" s="427" t="s">
        <v>165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424"/>
    </row>
    <row r="16" spans="1:48" ht="31.5" x14ac:dyDescent="0.25">
      <c r="A16" s="44" t="s">
        <v>151</v>
      </c>
      <c r="B16" s="428" t="s">
        <v>493</v>
      </c>
      <c r="C16" s="116"/>
      <c r="D16" s="116"/>
      <c r="E16" s="116"/>
      <c r="F16" s="116"/>
      <c r="G16" s="116"/>
      <c r="H16" s="116">
        <f t="shared" ref="H16:H24" si="3">C16+D16+E16+F16+G16</f>
        <v>0</v>
      </c>
      <c r="I16" s="424"/>
    </row>
    <row r="17" spans="1:9" x14ac:dyDescent="0.25">
      <c r="A17" s="44" t="s">
        <v>166</v>
      </c>
      <c r="B17" s="428" t="s">
        <v>494</v>
      </c>
      <c r="C17" s="116"/>
      <c r="D17" s="116"/>
      <c r="E17" s="116"/>
      <c r="F17" s="116"/>
      <c r="G17" s="116"/>
      <c r="H17" s="116">
        <f t="shared" si="3"/>
        <v>0</v>
      </c>
      <c r="I17" s="424"/>
    </row>
    <row r="18" spans="1:9" x14ac:dyDescent="0.25">
      <c r="A18" s="44" t="s">
        <v>167</v>
      </c>
      <c r="B18" s="428" t="s">
        <v>495</v>
      </c>
      <c r="C18" s="116"/>
      <c r="D18" s="116"/>
      <c r="E18" s="116"/>
      <c r="F18" s="116"/>
      <c r="G18" s="116"/>
      <c r="H18" s="116">
        <f t="shared" si="3"/>
        <v>0</v>
      </c>
      <c r="I18" s="424"/>
    </row>
    <row r="19" spans="1:9" x14ac:dyDescent="0.25">
      <c r="A19" s="44" t="s">
        <v>349</v>
      </c>
      <c r="B19" s="428" t="s">
        <v>496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H19" s="116">
        <f t="shared" si="3"/>
        <v>0</v>
      </c>
      <c r="I19" s="424"/>
    </row>
    <row r="20" spans="1:9" ht="30.75" customHeight="1" x14ac:dyDescent="0.25">
      <c r="A20" s="44" t="s">
        <v>152</v>
      </c>
      <c r="B20" s="428" t="s">
        <v>214</v>
      </c>
      <c r="C20" s="116"/>
      <c r="D20" s="116"/>
      <c r="E20" s="116"/>
      <c r="F20" s="116"/>
      <c r="G20" s="116"/>
      <c r="H20" s="116">
        <f t="shared" si="3"/>
        <v>0</v>
      </c>
      <c r="I20" s="424"/>
    </row>
    <row r="21" spans="1:9" ht="20.25" customHeight="1" x14ac:dyDescent="0.25">
      <c r="A21" s="44" t="s">
        <v>153</v>
      </c>
      <c r="B21" s="428" t="s">
        <v>257</v>
      </c>
      <c r="C21" s="116"/>
      <c r="D21" s="116"/>
      <c r="E21" s="116"/>
      <c r="F21" s="116"/>
      <c r="G21" s="116"/>
      <c r="H21" s="116">
        <f t="shared" si="3"/>
        <v>0</v>
      </c>
      <c r="I21" s="424"/>
    </row>
    <row r="22" spans="1:9" x14ac:dyDescent="0.25">
      <c r="A22" s="44" t="s">
        <v>168</v>
      </c>
      <c r="B22" s="428" t="s">
        <v>223</v>
      </c>
      <c r="C22" s="116"/>
      <c r="D22" s="116"/>
      <c r="E22" s="116"/>
      <c r="F22" s="116"/>
      <c r="G22" s="116"/>
      <c r="H22" s="116">
        <f t="shared" si="3"/>
        <v>0</v>
      </c>
      <c r="I22" s="424"/>
    </row>
    <row r="23" spans="1:9" x14ac:dyDescent="0.25">
      <c r="A23" s="44" t="s">
        <v>169</v>
      </c>
      <c r="B23" s="428" t="s">
        <v>224</v>
      </c>
      <c r="C23" s="116"/>
      <c r="D23" s="116"/>
      <c r="E23" s="116"/>
      <c r="F23" s="116"/>
      <c r="G23" s="116"/>
      <c r="H23" s="116">
        <f t="shared" si="3"/>
        <v>0</v>
      </c>
      <c r="I23" s="424"/>
    </row>
    <row r="24" spans="1:9" x14ac:dyDescent="0.25">
      <c r="A24" s="44" t="s">
        <v>154</v>
      </c>
      <c r="B24" s="428" t="s">
        <v>225</v>
      </c>
      <c r="C24" s="116"/>
      <c r="D24" s="116"/>
      <c r="E24" s="116"/>
      <c r="F24" s="116"/>
      <c r="G24" s="116"/>
      <c r="H24" s="116">
        <f t="shared" si="3"/>
        <v>0</v>
      </c>
      <c r="I24" s="424"/>
    </row>
    <row r="25" spans="1:9" x14ac:dyDescent="0.25">
      <c r="A25" s="44" t="s">
        <v>155</v>
      </c>
      <c r="B25" s="428" t="s">
        <v>230</v>
      </c>
      <c r="C25" s="116">
        <f>C26</f>
        <v>3.0059999999999998</v>
      </c>
      <c r="D25" s="116">
        <f t="shared" ref="D25:G25" si="4">D26</f>
        <v>3.7090000000000001</v>
      </c>
      <c r="E25" s="116">
        <f t="shared" si="4"/>
        <v>3.5680000000000001</v>
      </c>
      <c r="F25" s="116">
        <f t="shared" si="4"/>
        <v>3.7919999999999998</v>
      </c>
      <c r="G25" s="116">
        <f t="shared" si="4"/>
        <v>4.03</v>
      </c>
      <c r="H25" s="116">
        <f t="shared" ref="H25:H26" si="5">C25+D25+E25+F25+G25</f>
        <v>18.105</v>
      </c>
      <c r="I25" s="424"/>
    </row>
    <row r="26" spans="1:9" x14ac:dyDescent="0.25">
      <c r="A26" s="44" t="s">
        <v>170</v>
      </c>
      <c r="B26" s="428" t="s">
        <v>226</v>
      </c>
      <c r="C26" s="116">
        <f>C29</f>
        <v>3.0059999999999998</v>
      </c>
      <c r="D26" s="116">
        <f t="shared" ref="D26:G26" si="6">D29</f>
        <v>3.7090000000000001</v>
      </c>
      <c r="E26" s="116">
        <f t="shared" si="6"/>
        <v>3.5680000000000001</v>
      </c>
      <c r="F26" s="116">
        <f t="shared" si="6"/>
        <v>3.7919999999999998</v>
      </c>
      <c r="G26" s="116">
        <f t="shared" si="6"/>
        <v>4.03</v>
      </c>
      <c r="H26" s="116">
        <f t="shared" si="5"/>
        <v>18.105</v>
      </c>
      <c r="I26" s="424"/>
    </row>
    <row r="27" spans="1:9" x14ac:dyDescent="0.25">
      <c r="A27" s="44" t="s">
        <v>171</v>
      </c>
      <c r="B27" s="428" t="s">
        <v>494</v>
      </c>
      <c r="C27" s="116"/>
      <c r="D27" s="116"/>
      <c r="E27" s="116"/>
      <c r="F27" s="116"/>
      <c r="G27" s="116"/>
      <c r="H27" s="116"/>
      <c r="I27" s="424"/>
    </row>
    <row r="28" spans="1:9" x14ac:dyDescent="0.25">
      <c r="A28" s="44" t="s">
        <v>172</v>
      </c>
      <c r="B28" s="428" t="s">
        <v>495</v>
      </c>
      <c r="C28" s="116"/>
      <c r="D28" s="116"/>
      <c r="E28" s="116"/>
      <c r="F28" s="116"/>
      <c r="G28" s="116"/>
      <c r="H28" s="116"/>
      <c r="I28" s="424"/>
    </row>
    <row r="29" spans="1:9" x14ac:dyDescent="0.25">
      <c r="A29" s="44" t="s">
        <v>497</v>
      </c>
      <c r="B29" s="428" t="s">
        <v>496</v>
      </c>
      <c r="C29" s="116">
        <v>3.0059999999999998</v>
      </c>
      <c r="D29" s="116">
        <v>3.7090000000000001</v>
      </c>
      <c r="E29" s="116">
        <v>3.5680000000000001</v>
      </c>
      <c r="F29" s="116">
        <v>3.7919999999999998</v>
      </c>
      <c r="G29" s="116">
        <v>4.03</v>
      </c>
      <c r="H29" s="116">
        <f>C29+D29+E29+F29+G29</f>
        <v>18.105</v>
      </c>
      <c r="I29" s="424"/>
    </row>
    <row r="30" spans="1:9" x14ac:dyDescent="0.25">
      <c r="A30" s="44" t="s">
        <v>173</v>
      </c>
      <c r="B30" s="428" t="s">
        <v>174</v>
      </c>
      <c r="C30" s="116"/>
      <c r="D30" s="116"/>
      <c r="E30" s="116"/>
      <c r="F30" s="116"/>
      <c r="G30" s="116"/>
      <c r="H30" s="116">
        <f t="shared" ref="H30:H31" si="7">C30+D30+E30+F30+G30</f>
        <v>0</v>
      </c>
      <c r="I30" s="424"/>
    </row>
    <row r="31" spans="1:9" x14ac:dyDescent="0.25">
      <c r="A31" s="44" t="s">
        <v>175</v>
      </c>
      <c r="B31" s="428" t="s">
        <v>215</v>
      </c>
      <c r="C31" s="116"/>
      <c r="D31" s="116"/>
      <c r="E31" s="116"/>
      <c r="F31" s="116"/>
      <c r="G31" s="116"/>
      <c r="H31" s="116">
        <f t="shared" si="7"/>
        <v>0</v>
      </c>
      <c r="I31" s="424"/>
    </row>
    <row r="32" spans="1:9" ht="18.75" hidden="1" x14ac:dyDescent="0.25">
      <c r="A32" s="44" t="s">
        <v>176</v>
      </c>
      <c r="B32" s="428" t="s">
        <v>250</v>
      </c>
      <c r="C32" s="116"/>
      <c r="D32" s="116"/>
      <c r="E32" s="116"/>
      <c r="F32" s="116"/>
      <c r="G32" s="116"/>
      <c r="H32" s="116"/>
      <c r="I32" s="424"/>
    </row>
    <row r="33" spans="1:11" ht="18.75" hidden="1" x14ac:dyDescent="0.25">
      <c r="A33" s="44" t="s">
        <v>177</v>
      </c>
      <c r="B33" s="428" t="s">
        <v>250</v>
      </c>
      <c r="C33" s="116"/>
      <c r="D33" s="116"/>
      <c r="E33" s="116"/>
      <c r="F33" s="116"/>
      <c r="G33" s="116"/>
      <c r="H33" s="116"/>
      <c r="I33" s="424"/>
    </row>
    <row r="34" spans="1:11" hidden="1" x14ac:dyDescent="0.25">
      <c r="A34" s="44" t="s">
        <v>0</v>
      </c>
      <c r="B34" s="428" t="s">
        <v>0</v>
      </c>
      <c r="C34" s="116"/>
      <c r="D34" s="116"/>
      <c r="E34" s="116"/>
      <c r="F34" s="116"/>
      <c r="G34" s="116"/>
      <c r="H34" s="116"/>
      <c r="I34" s="424"/>
    </row>
    <row r="35" spans="1:11" x14ac:dyDescent="0.25">
      <c r="A35" s="44" t="s">
        <v>178</v>
      </c>
      <c r="B35" s="427" t="s">
        <v>216</v>
      </c>
      <c r="C35" s="117">
        <v>1.0620000000000001</v>
      </c>
      <c r="D35" s="117">
        <v>0.997</v>
      </c>
      <c r="E35" s="117">
        <v>0.88700000000000001</v>
      </c>
      <c r="F35" s="117">
        <v>0.628</v>
      </c>
      <c r="G35" s="117">
        <v>0.66300000000000003</v>
      </c>
      <c r="H35" s="116">
        <f>C35+D35+E35+F35+G35</f>
        <v>4.2370000000000001</v>
      </c>
      <c r="I35" s="424"/>
    </row>
    <row r="36" spans="1:11" x14ac:dyDescent="0.25">
      <c r="A36" s="44" t="s">
        <v>179</v>
      </c>
      <c r="B36" s="427" t="s">
        <v>180</v>
      </c>
      <c r="C36" s="116"/>
      <c r="D36" s="116"/>
      <c r="E36" s="116"/>
      <c r="F36" s="116"/>
      <c r="G36" s="116"/>
      <c r="H36" s="116">
        <f t="shared" ref="H36:H37" si="8">C36+D36+E36+F36+G36</f>
        <v>0</v>
      </c>
      <c r="I36" s="424"/>
    </row>
    <row r="37" spans="1:11" ht="18.75" x14ac:dyDescent="0.3">
      <c r="A37" s="44" t="s">
        <v>181</v>
      </c>
      <c r="B37" s="428" t="s">
        <v>227</v>
      </c>
      <c r="C37" s="116"/>
      <c r="D37" s="116"/>
      <c r="E37" s="116"/>
      <c r="F37" s="116"/>
      <c r="G37" s="116"/>
      <c r="H37" s="116">
        <f t="shared" si="8"/>
        <v>0</v>
      </c>
      <c r="I37" s="424"/>
      <c r="J37" s="20"/>
      <c r="K37" s="21"/>
    </row>
    <row r="38" spans="1:11" x14ac:dyDescent="0.25">
      <c r="A38" s="44" t="s">
        <v>156</v>
      </c>
      <c r="B38" s="426" t="s">
        <v>228</v>
      </c>
      <c r="C38" s="116">
        <f>C48</f>
        <v>2.81</v>
      </c>
      <c r="D38" s="116">
        <f t="shared" ref="D38:E38" si="9">D48</f>
        <v>1.819</v>
      </c>
      <c r="E38" s="116">
        <f t="shared" si="9"/>
        <v>1.5189999999999999</v>
      </c>
      <c r="F38" s="116">
        <f t="shared" ref="F38:G38" si="10">F48</f>
        <v>0</v>
      </c>
      <c r="G38" s="116">
        <f t="shared" si="10"/>
        <v>0</v>
      </c>
      <c r="H38" s="116">
        <f>C38+D38+E38+F38+G38</f>
        <v>6.1479999999999997</v>
      </c>
      <c r="I38" s="424"/>
    </row>
    <row r="39" spans="1:11" x14ac:dyDescent="0.25">
      <c r="A39" s="44" t="s">
        <v>157</v>
      </c>
      <c r="B39" s="427" t="s">
        <v>182</v>
      </c>
      <c r="C39" s="116"/>
      <c r="D39" s="116"/>
      <c r="E39" s="116"/>
      <c r="F39" s="116"/>
      <c r="G39" s="116"/>
      <c r="H39" s="116">
        <f t="shared" ref="H39:H47" si="11">C39+D39+E39+F39+G39</f>
        <v>0</v>
      </c>
      <c r="I39" s="424"/>
    </row>
    <row r="40" spans="1:11" x14ac:dyDescent="0.25">
      <c r="A40" s="44" t="s">
        <v>158</v>
      </c>
      <c r="B40" s="427" t="s">
        <v>183</v>
      </c>
      <c r="C40" s="116"/>
      <c r="D40" s="116"/>
      <c r="E40" s="116"/>
      <c r="F40" s="116"/>
      <c r="G40" s="116"/>
      <c r="H40" s="116">
        <f t="shared" si="11"/>
        <v>0</v>
      </c>
      <c r="I40" s="424"/>
    </row>
    <row r="41" spans="1:11" x14ac:dyDescent="0.25">
      <c r="A41" s="44" t="s">
        <v>159</v>
      </c>
      <c r="B41" s="427" t="s">
        <v>184</v>
      </c>
      <c r="C41" s="116"/>
      <c r="D41" s="116"/>
      <c r="E41" s="116"/>
      <c r="F41" s="116"/>
      <c r="G41" s="116"/>
      <c r="H41" s="116">
        <f t="shared" si="11"/>
        <v>0</v>
      </c>
      <c r="I41" s="424"/>
    </row>
    <row r="42" spans="1:11" x14ac:dyDescent="0.25">
      <c r="A42" s="44" t="s">
        <v>160</v>
      </c>
      <c r="B42" s="427" t="s">
        <v>185</v>
      </c>
      <c r="C42" s="116"/>
      <c r="D42" s="116"/>
      <c r="E42" s="116"/>
      <c r="F42" s="116"/>
      <c r="G42" s="116"/>
      <c r="H42" s="116">
        <f t="shared" si="11"/>
        <v>0</v>
      </c>
      <c r="I42" s="424"/>
    </row>
    <row r="43" spans="1:11" x14ac:dyDescent="0.25">
      <c r="A43" s="44" t="s">
        <v>161</v>
      </c>
      <c r="B43" s="427" t="s">
        <v>251</v>
      </c>
      <c r="C43" s="116"/>
      <c r="D43" s="116"/>
      <c r="E43" s="116"/>
      <c r="F43" s="116"/>
      <c r="G43" s="116"/>
      <c r="H43" s="116">
        <f t="shared" si="11"/>
        <v>0</v>
      </c>
      <c r="I43" s="424"/>
    </row>
    <row r="44" spans="1:11" x14ac:dyDescent="0.25">
      <c r="A44" s="44" t="s">
        <v>186</v>
      </c>
      <c r="B44" s="428" t="s">
        <v>252</v>
      </c>
      <c r="C44" s="116"/>
      <c r="D44" s="116"/>
      <c r="E44" s="116"/>
      <c r="F44" s="116"/>
      <c r="G44" s="116"/>
      <c r="H44" s="116">
        <f t="shared" si="11"/>
        <v>0</v>
      </c>
      <c r="I44" s="424"/>
    </row>
    <row r="45" spans="1:11" ht="33" customHeight="1" x14ac:dyDescent="0.25">
      <c r="A45" s="44" t="s">
        <v>217</v>
      </c>
      <c r="B45" s="428" t="s">
        <v>258</v>
      </c>
      <c r="C45" s="116"/>
      <c r="D45" s="116"/>
      <c r="E45" s="116"/>
      <c r="F45" s="116"/>
      <c r="G45" s="116"/>
      <c r="H45" s="116">
        <f t="shared" si="11"/>
        <v>0</v>
      </c>
      <c r="I45" s="424"/>
    </row>
    <row r="46" spans="1:11" ht="31.5" x14ac:dyDescent="0.25">
      <c r="A46" s="44" t="s">
        <v>187</v>
      </c>
      <c r="B46" s="428" t="s">
        <v>253</v>
      </c>
      <c r="C46" s="116"/>
      <c r="D46" s="116"/>
      <c r="E46" s="116"/>
      <c r="F46" s="116"/>
      <c r="G46" s="116"/>
      <c r="H46" s="116">
        <f t="shared" si="11"/>
        <v>0</v>
      </c>
      <c r="I46" s="424"/>
    </row>
    <row r="47" spans="1:11" ht="31.5" x14ac:dyDescent="0.25">
      <c r="A47" s="44" t="s">
        <v>218</v>
      </c>
      <c r="B47" s="428" t="s">
        <v>259</v>
      </c>
      <c r="C47" s="116"/>
      <c r="D47" s="116"/>
      <c r="E47" s="116"/>
      <c r="F47" s="116"/>
      <c r="G47" s="116"/>
      <c r="H47" s="116">
        <f t="shared" si="11"/>
        <v>0</v>
      </c>
      <c r="I47" s="424"/>
    </row>
    <row r="48" spans="1:11" x14ac:dyDescent="0.25">
      <c r="A48" s="44" t="s">
        <v>162</v>
      </c>
      <c r="B48" s="427" t="s">
        <v>188</v>
      </c>
      <c r="C48" s="116">
        <v>2.81</v>
      </c>
      <c r="D48" s="116">
        <v>1.819</v>
      </c>
      <c r="E48" s="116">
        <v>1.5189999999999999</v>
      </c>
      <c r="F48" s="116">
        <v>0</v>
      </c>
      <c r="G48" s="116">
        <v>0</v>
      </c>
      <c r="H48" s="116">
        <f>C48+D48+E48+F48+G48</f>
        <v>6.1479999999999997</v>
      </c>
      <c r="I48" s="424"/>
    </row>
    <row r="49" spans="1:41" x14ac:dyDescent="0.25">
      <c r="A49" s="44" t="s">
        <v>163</v>
      </c>
      <c r="B49" s="427" t="s">
        <v>189</v>
      </c>
      <c r="C49" s="39"/>
      <c r="D49" s="39"/>
      <c r="E49" s="39"/>
      <c r="F49" s="39"/>
      <c r="G49" s="39"/>
      <c r="H49" s="116">
        <f>C49+D49+E49+F49+G49</f>
        <v>0</v>
      </c>
      <c r="I49" s="424" t="s">
        <v>554</v>
      </c>
    </row>
    <row r="50" spans="1:41" ht="24" customHeight="1" x14ac:dyDescent="0.25">
      <c r="A50" s="429"/>
      <c r="B50" s="430"/>
      <c r="C50" s="431"/>
      <c r="D50" s="431"/>
      <c r="E50" s="431"/>
      <c r="F50" s="431"/>
      <c r="G50" s="431"/>
      <c r="H50" s="424"/>
      <c r="I50" s="424"/>
    </row>
    <row r="51" spans="1:41" ht="37.5" customHeight="1" x14ac:dyDescent="0.25">
      <c r="A51" s="523" t="s">
        <v>553</v>
      </c>
      <c r="B51" s="523"/>
      <c r="C51" s="523"/>
      <c r="D51" s="523"/>
      <c r="E51" s="523"/>
      <c r="F51" s="523"/>
      <c r="G51" s="523"/>
      <c r="H51" s="523"/>
      <c r="I51" s="42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</row>
    <row r="52" spans="1:41" ht="30" customHeight="1" x14ac:dyDescent="0.25">
      <c r="A52" s="523"/>
      <c r="B52" s="523"/>
      <c r="C52" s="523"/>
      <c r="D52" s="523"/>
      <c r="E52" s="523"/>
      <c r="F52" s="523"/>
      <c r="G52" s="523"/>
      <c r="H52" s="523"/>
      <c r="I52" s="425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41" ht="31.5" customHeight="1" x14ac:dyDescent="0.25">
      <c r="A53" s="523"/>
      <c r="B53" s="523"/>
      <c r="C53" s="523"/>
      <c r="D53" s="523"/>
      <c r="E53" s="523"/>
      <c r="F53" s="523"/>
      <c r="G53" s="523"/>
      <c r="H53" s="523"/>
      <c r="I53" s="425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1:41" ht="31.5" customHeight="1" x14ac:dyDescent="0.25">
      <c r="A54" s="432"/>
      <c r="B54" s="432"/>
      <c r="C54" s="432"/>
      <c r="D54" s="432"/>
      <c r="E54" s="432"/>
      <c r="F54" s="432"/>
      <c r="G54" s="432"/>
      <c r="H54" s="432"/>
      <c r="I54" s="425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</row>
    <row r="55" spans="1:41" ht="31.5" customHeight="1" x14ac:dyDescent="0.25">
      <c r="A55" s="432"/>
      <c r="B55" s="432"/>
      <c r="C55" s="432"/>
      <c r="D55" s="432"/>
      <c r="E55" s="432"/>
      <c r="F55" s="432"/>
      <c r="G55" s="432"/>
      <c r="H55" s="432"/>
      <c r="I55" s="425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</row>
    <row r="56" spans="1:41" ht="39.75" customHeight="1" x14ac:dyDescent="0.45">
      <c r="A56" s="524" t="s">
        <v>555</v>
      </c>
      <c r="B56" s="524"/>
      <c r="C56" s="232"/>
      <c r="D56" s="232"/>
      <c r="E56" s="232"/>
      <c r="F56" s="232"/>
      <c r="G56" s="525" t="s">
        <v>556</v>
      </c>
      <c r="H56" s="525"/>
      <c r="I56" s="525"/>
      <c r="J56" s="36"/>
    </row>
    <row r="57" spans="1:41" ht="36" customHeight="1" x14ac:dyDescent="0.25">
      <c r="A57" s="420"/>
      <c r="B57" s="420"/>
      <c r="C57" s="420"/>
      <c r="D57" s="420"/>
      <c r="E57" s="420"/>
      <c r="F57" s="420"/>
      <c r="G57" s="420"/>
      <c r="H57" s="420"/>
      <c r="I57" s="420"/>
    </row>
  </sheetData>
  <mergeCells count="12">
    <mergeCell ref="A51:H53"/>
    <mergeCell ref="D1:I3"/>
    <mergeCell ref="A56:B56"/>
    <mergeCell ref="G56:I56"/>
    <mergeCell ref="A4:H4"/>
    <mergeCell ref="A5:H5"/>
    <mergeCell ref="A7:H7"/>
    <mergeCell ref="A8:H8"/>
    <mergeCell ref="A6:H6"/>
    <mergeCell ref="A13:B13"/>
    <mergeCell ref="A10:A11"/>
    <mergeCell ref="B10:B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7" orientation="portrait" r:id="rId1"/>
  <headerFooter>
    <oddHeader>&amp;C&amp;P</oddHeader>
  </headerFooter>
  <rowBreaks count="1" manualBreakCount="1">
    <brk id="5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X91"/>
  <sheetViews>
    <sheetView view="pageBreakPreview" zoomScale="70" zoomScaleNormal="70" zoomScaleSheetLayoutView="70" workbookViewId="0">
      <selection activeCell="A8" sqref="A8:S8"/>
    </sheetView>
  </sheetViews>
  <sheetFormatPr defaultRowHeight="15.75" x14ac:dyDescent="0.25"/>
  <cols>
    <col min="1" max="1" width="9.5" style="288" customWidth="1"/>
    <col min="2" max="2" width="70.875" style="288" customWidth="1"/>
    <col min="3" max="3" width="16.125" style="288" customWidth="1"/>
    <col min="4" max="4" width="6.75" style="54" customWidth="1"/>
    <col min="5" max="5" width="13" style="54" customWidth="1"/>
    <col min="6" max="6" width="21.25" style="54" customWidth="1"/>
    <col min="7" max="7" width="10.5" style="54" customWidth="1"/>
    <col min="8" max="8" width="8.875" style="54" customWidth="1"/>
    <col min="9" max="9" width="9.5" style="54" customWidth="1"/>
    <col min="10" max="10" width="9.125" style="54" customWidth="1"/>
    <col min="11" max="11" width="9.75" style="54" customWidth="1"/>
    <col min="12" max="12" width="11.75" style="54" customWidth="1"/>
    <col min="13" max="13" width="12.25" style="54" customWidth="1"/>
    <col min="14" max="17" width="16.625" style="54" customWidth="1"/>
    <col min="18" max="18" width="16.875" style="54" customWidth="1"/>
    <col min="19" max="19" width="18.75" style="49" customWidth="1"/>
    <col min="20" max="20" width="7.125" style="54" customWidth="1"/>
    <col min="21" max="21" width="6" style="54" customWidth="1"/>
    <col min="22" max="22" width="8.375" style="54" customWidth="1"/>
    <col min="23" max="23" width="5.625" style="54" customWidth="1"/>
    <col min="24" max="24" width="7.375" style="54" customWidth="1"/>
    <col min="25" max="25" width="10" style="54" customWidth="1"/>
    <col min="26" max="26" width="7.875" style="54" customWidth="1"/>
    <col min="27" max="27" width="6.75" style="54" customWidth="1"/>
    <col min="28" max="28" width="9" style="54" customWidth="1"/>
    <col min="29" max="29" width="6.125" style="54" customWidth="1"/>
    <col min="30" max="30" width="6.75" style="54" customWidth="1"/>
    <col min="31" max="31" width="9.375" style="54" customWidth="1"/>
    <col min="32" max="32" width="7.375" style="54" customWidth="1"/>
    <col min="33" max="39" width="7.25" style="54" customWidth="1"/>
    <col min="40" max="40" width="8.625" style="54" customWidth="1"/>
    <col min="41" max="41" width="6.125" style="54" customWidth="1"/>
    <col min="42" max="42" width="6.875" style="54" customWidth="1"/>
    <col min="43" max="43" width="9.625" style="54" customWidth="1"/>
    <col min="44" max="44" width="6.75" style="54" customWidth="1"/>
    <col min="45" max="45" width="7.75" style="54" customWidth="1"/>
    <col min="46" max="16384" width="9" style="54"/>
  </cols>
  <sheetData>
    <row r="1" spans="1:50" ht="18.75" customHeight="1" x14ac:dyDescent="0.25">
      <c r="A1" s="54"/>
      <c r="B1" s="54"/>
      <c r="C1" s="54"/>
      <c r="O1" s="460" t="s">
        <v>547</v>
      </c>
      <c r="P1" s="469"/>
      <c r="Q1" s="469"/>
      <c r="R1" s="469"/>
      <c r="S1" s="469"/>
    </row>
    <row r="2" spans="1:50" ht="18.75" customHeight="1" x14ac:dyDescent="0.25">
      <c r="A2" s="54"/>
      <c r="B2" s="54"/>
      <c r="C2" s="54"/>
      <c r="O2" s="469"/>
      <c r="P2" s="469"/>
      <c r="Q2" s="469"/>
      <c r="R2" s="469"/>
      <c r="S2" s="469"/>
    </row>
    <row r="3" spans="1:50" ht="18.75" customHeight="1" x14ac:dyDescent="0.25">
      <c r="A3" s="54"/>
      <c r="B3" s="54"/>
      <c r="C3" s="54"/>
      <c r="O3" s="469"/>
      <c r="P3" s="469"/>
      <c r="Q3" s="469"/>
      <c r="R3" s="469"/>
      <c r="S3" s="469"/>
    </row>
    <row r="4" spans="1:50" ht="18.75" x14ac:dyDescent="0.3">
      <c r="A4" s="467" t="s">
        <v>140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</row>
    <row r="5" spans="1:50" ht="18.75" x14ac:dyDescent="0.3">
      <c r="A5" s="467" t="s">
        <v>142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1:50" ht="18.75" x14ac:dyDescent="0.3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6"/>
      <c r="S6" s="11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50" ht="18.75" x14ac:dyDescent="0.25">
      <c r="A7" s="468" t="s">
        <v>492</v>
      </c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</row>
    <row r="8" spans="1:50" x14ac:dyDescent="0.25">
      <c r="A8" s="463" t="s">
        <v>143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</row>
    <row r="9" spans="1:50" ht="15.75" customHeight="1" x14ac:dyDescent="0.25">
      <c r="A9" s="473"/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4"/>
      <c r="O9" s="474"/>
      <c r="P9" s="474"/>
      <c r="Q9" s="474"/>
    </row>
    <row r="10" spans="1:50" ht="55.5" customHeight="1" x14ac:dyDescent="0.25">
      <c r="A10" s="464" t="s">
        <v>69</v>
      </c>
      <c r="B10" s="464" t="s">
        <v>19</v>
      </c>
      <c r="C10" s="464" t="s">
        <v>1</v>
      </c>
      <c r="D10" s="465" t="s">
        <v>70</v>
      </c>
      <c r="E10" s="464" t="s">
        <v>71</v>
      </c>
      <c r="F10" s="464" t="s">
        <v>130</v>
      </c>
      <c r="G10" s="464" t="s">
        <v>94</v>
      </c>
      <c r="H10" s="464"/>
      <c r="I10" s="464"/>
      <c r="J10" s="464"/>
      <c r="K10" s="464"/>
      <c r="L10" s="464" t="s">
        <v>93</v>
      </c>
      <c r="M10" s="464"/>
      <c r="N10" s="464" t="s">
        <v>131</v>
      </c>
      <c r="O10" s="464"/>
      <c r="P10" s="464"/>
      <c r="Q10" s="464"/>
      <c r="R10" s="464"/>
      <c r="S10" s="464"/>
    </row>
    <row r="11" spans="1:50" ht="96" customHeight="1" x14ac:dyDescent="0.25">
      <c r="A11" s="464"/>
      <c r="B11" s="464"/>
      <c r="C11" s="464"/>
      <c r="D11" s="465"/>
      <c r="E11" s="464"/>
      <c r="F11" s="464"/>
      <c r="G11" s="464" t="s">
        <v>11</v>
      </c>
      <c r="H11" s="464"/>
      <c r="I11" s="464"/>
      <c r="J11" s="464"/>
      <c r="K11" s="464"/>
      <c r="L11" s="464" t="s">
        <v>447</v>
      </c>
      <c r="M11" s="464"/>
      <c r="N11" s="55" t="s">
        <v>442</v>
      </c>
      <c r="O11" s="55" t="s">
        <v>443</v>
      </c>
      <c r="P11" s="55" t="s">
        <v>444</v>
      </c>
      <c r="Q11" s="55" t="s">
        <v>445</v>
      </c>
      <c r="R11" s="55" t="s">
        <v>446</v>
      </c>
      <c r="S11" s="466" t="s">
        <v>144</v>
      </c>
    </row>
    <row r="12" spans="1:50" ht="123.75" customHeight="1" x14ac:dyDescent="0.25">
      <c r="A12" s="464"/>
      <c r="B12" s="464"/>
      <c r="C12" s="464"/>
      <c r="D12" s="465"/>
      <c r="E12" s="228" t="s">
        <v>11</v>
      </c>
      <c r="F12" s="228" t="s">
        <v>128</v>
      </c>
      <c r="G12" s="231" t="s">
        <v>9</v>
      </c>
      <c r="H12" s="231" t="s">
        <v>17</v>
      </c>
      <c r="I12" s="231" t="s">
        <v>18</v>
      </c>
      <c r="J12" s="10" t="s">
        <v>60</v>
      </c>
      <c r="K12" s="10" t="s">
        <v>61</v>
      </c>
      <c r="L12" s="231" t="s">
        <v>8</v>
      </c>
      <c r="M12" s="231" t="s">
        <v>12</v>
      </c>
      <c r="N12" s="228" t="s">
        <v>135</v>
      </c>
      <c r="O12" s="228" t="s">
        <v>135</v>
      </c>
      <c r="P12" s="228" t="s">
        <v>135</v>
      </c>
      <c r="Q12" s="228" t="s">
        <v>135</v>
      </c>
      <c r="R12" s="228" t="s">
        <v>135</v>
      </c>
      <c r="S12" s="466"/>
    </row>
    <row r="13" spans="1:50" ht="19.5" customHeight="1" x14ac:dyDescent="0.25">
      <c r="A13" s="228">
        <v>1</v>
      </c>
      <c r="B13" s="228">
        <v>2</v>
      </c>
      <c r="C13" s="228">
        <v>3</v>
      </c>
      <c r="D13" s="228">
        <v>4</v>
      </c>
      <c r="E13" s="228">
        <v>5</v>
      </c>
      <c r="F13" s="228">
        <v>6</v>
      </c>
      <c r="G13" s="228">
        <v>7</v>
      </c>
      <c r="H13" s="228">
        <v>8</v>
      </c>
      <c r="I13" s="228">
        <v>9</v>
      </c>
      <c r="J13" s="228">
        <v>10</v>
      </c>
      <c r="K13" s="228">
        <v>11</v>
      </c>
      <c r="L13" s="228">
        <v>12</v>
      </c>
      <c r="M13" s="228">
        <v>13</v>
      </c>
      <c r="N13" s="13" t="s">
        <v>207</v>
      </c>
      <c r="O13" s="13" t="s">
        <v>209</v>
      </c>
      <c r="P13" s="13" t="s">
        <v>208</v>
      </c>
      <c r="Q13" s="228">
        <v>15</v>
      </c>
      <c r="R13" s="228">
        <v>15</v>
      </c>
      <c r="S13" s="230">
        <v>15</v>
      </c>
    </row>
    <row r="14" spans="1:50" s="140" customFormat="1" x14ac:dyDescent="0.25">
      <c r="A14" s="251" t="s">
        <v>430</v>
      </c>
      <c r="B14" s="289" t="s">
        <v>331</v>
      </c>
      <c r="C14" s="123" t="s">
        <v>332</v>
      </c>
      <c r="D14" s="135" t="s">
        <v>332</v>
      </c>
      <c r="E14" s="123" t="s">
        <v>332</v>
      </c>
      <c r="F14" s="143">
        <f>F15+F16+F17+F18+F19+F20</f>
        <v>24.253449999999997</v>
      </c>
      <c r="G14" s="143">
        <f t="shared" ref="G14:S14" si="0">G15+G16+G17+G18+G19+G20</f>
        <v>24.253449999999997</v>
      </c>
      <c r="H14" s="143">
        <f t="shared" si="0"/>
        <v>3.0654500000000002</v>
      </c>
      <c r="I14" s="143">
        <f t="shared" si="0"/>
        <v>2.4830000000000001</v>
      </c>
      <c r="J14" s="143">
        <f t="shared" si="0"/>
        <v>11.946999999999999</v>
      </c>
      <c r="K14" s="143">
        <f t="shared" si="0"/>
        <v>6.758</v>
      </c>
      <c r="L14" s="143">
        <f t="shared" si="0"/>
        <v>24.253449999999997</v>
      </c>
      <c r="M14" s="143">
        <f t="shared" si="0"/>
        <v>24.253449999999997</v>
      </c>
      <c r="N14" s="143">
        <f t="shared" si="0"/>
        <v>4.15245</v>
      </c>
      <c r="O14" s="143">
        <f t="shared" si="0"/>
        <v>6.4130000000000003</v>
      </c>
      <c r="P14" s="143">
        <f t="shared" si="0"/>
        <v>5.8659999999999997</v>
      </c>
      <c r="Q14" s="143">
        <f t="shared" si="0"/>
        <v>3.7919999999999998</v>
      </c>
      <c r="R14" s="143">
        <f t="shared" si="0"/>
        <v>4.03</v>
      </c>
      <c r="S14" s="143">
        <f t="shared" si="0"/>
        <v>24.253449999999997</v>
      </c>
    </row>
    <row r="15" spans="1:50" s="140" customFormat="1" ht="20.25" customHeight="1" x14ac:dyDescent="0.25">
      <c r="A15" s="252" t="s">
        <v>333</v>
      </c>
      <c r="B15" s="137" t="s">
        <v>334</v>
      </c>
      <c r="C15" s="121" t="s">
        <v>332</v>
      </c>
      <c r="D15" s="122" t="s">
        <v>332</v>
      </c>
      <c r="E15" s="121" t="s">
        <v>332</v>
      </c>
      <c r="F15" s="143">
        <f>F23</f>
        <v>0</v>
      </c>
      <c r="G15" s="143">
        <f t="shared" ref="G15:S15" si="1">G23</f>
        <v>0</v>
      </c>
      <c r="H15" s="143">
        <f t="shared" si="1"/>
        <v>0</v>
      </c>
      <c r="I15" s="143">
        <f t="shared" si="1"/>
        <v>0</v>
      </c>
      <c r="J15" s="143">
        <f t="shared" si="1"/>
        <v>0</v>
      </c>
      <c r="K15" s="143">
        <f t="shared" si="1"/>
        <v>0</v>
      </c>
      <c r="L15" s="143">
        <f t="shared" si="1"/>
        <v>0</v>
      </c>
      <c r="M15" s="143">
        <f t="shared" si="1"/>
        <v>0</v>
      </c>
      <c r="N15" s="143">
        <f t="shared" si="1"/>
        <v>0</v>
      </c>
      <c r="O15" s="143">
        <f t="shared" si="1"/>
        <v>0</v>
      </c>
      <c r="P15" s="143">
        <f t="shared" si="1"/>
        <v>0</v>
      </c>
      <c r="Q15" s="143">
        <f t="shared" si="1"/>
        <v>0</v>
      </c>
      <c r="R15" s="143">
        <f t="shared" si="1"/>
        <v>0</v>
      </c>
      <c r="S15" s="143">
        <f t="shared" si="1"/>
        <v>0</v>
      </c>
    </row>
    <row r="16" spans="1:50" s="140" customFormat="1" ht="18.75" customHeight="1" x14ac:dyDescent="0.25">
      <c r="A16" s="119" t="s">
        <v>335</v>
      </c>
      <c r="B16" s="290" t="s">
        <v>336</v>
      </c>
      <c r="C16" s="121" t="s">
        <v>332</v>
      </c>
      <c r="D16" s="122" t="s">
        <v>332</v>
      </c>
      <c r="E16" s="121" t="s">
        <v>332</v>
      </c>
      <c r="F16" s="143">
        <f>F39</f>
        <v>16.863</v>
      </c>
      <c r="G16" s="143">
        <f t="shared" ref="G16:S16" si="2">G39</f>
        <v>16.863</v>
      </c>
      <c r="H16" s="143">
        <f t="shared" si="2"/>
        <v>2.895</v>
      </c>
      <c r="I16" s="143">
        <f t="shared" si="2"/>
        <v>2.4350000000000001</v>
      </c>
      <c r="J16" s="143">
        <f t="shared" si="2"/>
        <v>11.532999999999999</v>
      </c>
      <c r="K16" s="143">
        <f t="shared" si="2"/>
        <v>0</v>
      </c>
      <c r="L16" s="143">
        <f t="shared" si="2"/>
        <v>16.863</v>
      </c>
      <c r="M16" s="143">
        <f t="shared" si="2"/>
        <v>16.863</v>
      </c>
      <c r="N16" s="143">
        <f t="shared" si="2"/>
        <v>1.764</v>
      </c>
      <c r="O16" s="143">
        <f t="shared" si="2"/>
        <v>3.7090000000000001</v>
      </c>
      <c r="P16" s="143">
        <f t="shared" si="2"/>
        <v>3.5680000000000001</v>
      </c>
      <c r="Q16" s="143">
        <f t="shared" si="2"/>
        <v>3.7919999999999998</v>
      </c>
      <c r="R16" s="143">
        <f t="shared" si="2"/>
        <v>4.03</v>
      </c>
      <c r="S16" s="143">
        <f t="shared" si="2"/>
        <v>16.863</v>
      </c>
    </row>
    <row r="17" spans="1:19" s="140" customFormat="1" ht="28.5" x14ac:dyDescent="0.25">
      <c r="A17" s="119" t="s">
        <v>337</v>
      </c>
      <c r="B17" s="290" t="s">
        <v>338</v>
      </c>
      <c r="C17" s="121" t="s">
        <v>332</v>
      </c>
      <c r="D17" s="122" t="s">
        <v>332</v>
      </c>
      <c r="E17" s="121" t="s">
        <v>332</v>
      </c>
      <c r="F17" s="143">
        <f>F72</f>
        <v>0</v>
      </c>
      <c r="G17" s="143">
        <f t="shared" ref="G17:S17" si="3">G72</f>
        <v>0</v>
      </c>
      <c r="H17" s="143">
        <f t="shared" si="3"/>
        <v>0</v>
      </c>
      <c r="I17" s="143">
        <f t="shared" si="3"/>
        <v>0</v>
      </c>
      <c r="J17" s="143">
        <f t="shared" si="3"/>
        <v>0</v>
      </c>
      <c r="K17" s="143">
        <f t="shared" si="3"/>
        <v>0</v>
      </c>
      <c r="L17" s="143">
        <f t="shared" si="3"/>
        <v>0</v>
      </c>
      <c r="M17" s="143">
        <f t="shared" si="3"/>
        <v>0</v>
      </c>
      <c r="N17" s="143">
        <f t="shared" si="3"/>
        <v>0</v>
      </c>
      <c r="O17" s="143">
        <f t="shared" si="3"/>
        <v>0</v>
      </c>
      <c r="P17" s="143">
        <f t="shared" si="3"/>
        <v>0</v>
      </c>
      <c r="Q17" s="143">
        <f t="shared" si="3"/>
        <v>0</v>
      </c>
      <c r="R17" s="143">
        <f t="shared" si="3"/>
        <v>0</v>
      </c>
      <c r="S17" s="143">
        <f t="shared" si="3"/>
        <v>0</v>
      </c>
    </row>
    <row r="18" spans="1:19" s="140" customFormat="1" x14ac:dyDescent="0.25">
      <c r="A18" s="119" t="s">
        <v>339</v>
      </c>
      <c r="B18" s="137" t="s">
        <v>340</v>
      </c>
      <c r="C18" s="121" t="s">
        <v>332</v>
      </c>
      <c r="D18" s="122" t="s">
        <v>332</v>
      </c>
      <c r="E18" s="121" t="s">
        <v>332</v>
      </c>
      <c r="F18" s="143">
        <f>F75</f>
        <v>0.63244999999999996</v>
      </c>
      <c r="G18" s="143">
        <f t="shared" ref="G18:S18" si="4">G75</f>
        <v>0.63244999999999996</v>
      </c>
      <c r="H18" s="143">
        <f t="shared" si="4"/>
        <v>0.17044999999999999</v>
      </c>
      <c r="I18" s="143">
        <f t="shared" si="4"/>
        <v>4.8000000000000001E-2</v>
      </c>
      <c r="J18" s="143">
        <f t="shared" si="4"/>
        <v>0.41399999999999998</v>
      </c>
      <c r="K18" s="143">
        <f t="shared" si="4"/>
        <v>0</v>
      </c>
      <c r="L18" s="143">
        <f t="shared" si="4"/>
        <v>0.63244999999999996</v>
      </c>
      <c r="M18" s="143">
        <f t="shared" si="4"/>
        <v>0.63244999999999996</v>
      </c>
      <c r="N18" s="143">
        <f t="shared" si="4"/>
        <v>0.63244999999999996</v>
      </c>
      <c r="O18" s="143">
        <f t="shared" si="4"/>
        <v>0</v>
      </c>
      <c r="P18" s="143">
        <f t="shared" si="4"/>
        <v>0</v>
      </c>
      <c r="Q18" s="143">
        <f t="shared" si="4"/>
        <v>0</v>
      </c>
      <c r="R18" s="143">
        <f t="shared" si="4"/>
        <v>0</v>
      </c>
      <c r="S18" s="143">
        <f t="shared" si="4"/>
        <v>0.63244999999999996</v>
      </c>
    </row>
    <row r="19" spans="1:19" s="140" customFormat="1" ht="28.5" x14ac:dyDescent="0.25">
      <c r="A19" s="119" t="s">
        <v>341</v>
      </c>
      <c r="B19" s="137" t="s">
        <v>342</v>
      </c>
      <c r="C19" s="121" t="s">
        <v>332</v>
      </c>
      <c r="D19" s="122" t="s">
        <v>332</v>
      </c>
      <c r="E19" s="121" t="s">
        <v>332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  <c r="S19" s="291">
        <v>0</v>
      </c>
    </row>
    <row r="20" spans="1:19" s="140" customFormat="1" x14ac:dyDescent="0.25">
      <c r="A20" s="119" t="s">
        <v>343</v>
      </c>
      <c r="B20" s="137" t="s">
        <v>344</v>
      </c>
      <c r="C20" s="121" t="s">
        <v>332</v>
      </c>
      <c r="D20" s="122" t="s">
        <v>332</v>
      </c>
      <c r="E20" s="121" t="s">
        <v>332</v>
      </c>
      <c r="F20" s="139">
        <f>F79</f>
        <v>6.758</v>
      </c>
      <c r="G20" s="139">
        <f t="shared" ref="G20:S20" si="5">G79</f>
        <v>6.758</v>
      </c>
      <c r="H20" s="139">
        <f t="shared" si="5"/>
        <v>0</v>
      </c>
      <c r="I20" s="139">
        <f t="shared" si="5"/>
        <v>0</v>
      </c>
      <c r="J20" s="139">
        <f t="shared" si="5"/>
        <v>0</v>
      </c>
      <c r="K20" s="139">
        <f t="shared" si="5"/>
        <v>6.758</v>
      </c>
      <c r="L20" s="139">
        <f t="shared" si="5"/>
        <v>6.758</v>
      </c>
      <c r="M20" s="139">
        <f t="shared" si="5"/>
        <v>6.758</v>
      </c>
      <c r="N20" s="139">
        <f t="shared" si="5"/>
        <v>1.7559999999999998</v>
      </c>
      <c r="O20" s="139">
        <f t="shared" si="5"/>
        <v>2.7040000000000002</v>
      </c>
      <c r="P20" s="139">
        <f t="shared" si="5"/>
        <v>2.298</v>
      </c>
      <c r="Q20" s="139">
        <f t="shared" si="5"/>
        <v>0</v>
      </c>
      <c r="R20" s="139">
        <f t="shared" si="5"/>
        <v>0</v>
      </c>
      <c r="S20" s="142">
        <f t="shared" si="5"/>
        <v>6.758</v>
      </c>
    </row>
    <row r="21" spans="1:19" s="140" customFormat="1" x14ac:dyDescent="0.25">
      <c r="A21" s="119"/>
      <c r="B21" s="137"/>
      <c r="C21" s="121"/>
      <c r="D21" s="122"/>
      <c r="E21" s="121"/>
      <c r="F21" s="139"/>
      <c r="G21" s="142"/>
      <c r="H21" s="141"/>
      <c r="I21" s="138"/>
      <c r="J21" s="138"/>
      <c r="K21" s="139"/>
      <c r="L21" s="121"/>
      <c r="M21" s="121"/>
      <c r="N21" s="138"/>
      <c r="O21" s="138"/>
      <c r="P21" s="138"/>
      <c r="Q21" s="138"/>
      <c r="R21" s="139"/>
      <c r="S21" s="122"/>
    </row>
    <row r="22" spans="1:19" s="140" customFormat="1" x14ac:dyDescent="0.25">
      <c r="A22" s="119" t="s">
        <v>431</v>
      </c>
      <c r="B22" s="137" t="s">
        <v>432</v>
      </c>
      <c r="C22" s="121"/>
      <c r="D22" s="122"/>
      <c r="E22" s="121"/>
      <c r="F22" s="139"/>
      <c r="G22" s="142"/>
      <c r="H22" s="141"/>
      <c r="I22" s="138"/>
      <c r="J22" s="138"/>
      <c r="K22" s="139"/>
      <c r="L22" s="121"/>
      <c r="M22" s="121"/>
      <c r="N22" s="138"/>
      <c r="O22" s="138"/>
      <c r="P22" s="138"/>
      <c r="Q22" s="138"/>
      <c r="R22" s="139"/>
      <c r="S22" s="122"/>
    </row>
    <row r="23" spans="1:19" s="140" customFormat="1" x14ac:dyDescent="0.25">
      <c r="A23" s="254" t="s">
        <v>150</v>
      </c>
      <c r="B23" s="255" t="s">
        <v>345</v>
      </c>
      <c r="C23" s="121" t="s">
        <v>332</v>
      </c>
      <c r="D23" s="122" t="s">
        <v>332</v>
      </c>
      <c r="E23" s="121" t="s">
        <v>332</v>
      </c>
      <c r="F23" s="143">
        <f>F24+F28+F31</f>
        <v>0</v>
      </c>
      <c r="G23" s="143">
        <f t="shared" ref="G23:S23" si="6">G24+G28+G31</f>
        <v>0</v>
      </c>
      <c r="H23" s="143">
        <f t="shared" si="6"/>
        <v>0</v>
      </c>
      <c r="I23" s="143">
        <f t="shared" si="6"/>
        <v>0</v>
      </c>
      <c r="J23" s="143">
        <f t="shared" si="6"/>
        <v>0</v>
      </c>
      <c r="K23" s="143">
        <f t="shared" si="6"/>
        <v>0</v>
      </c>
      <c r="L23" s="143">
        <f t="shared" si="6"/>
        <v>0</v>
      </c>
      <c r="M23" s="143">
        <f t="shared" si="6"/>
        <v>0</v>
      </c>
      <c r="N23" s="143">
        <f t="shared" si="6"/>
        <v>0</v>
      </c>
      <c r="O23" s="143">
        <f t="shared" si="6"/>
        <v>0</v>
      </c>
      <c r="P23" s="143">
        <f t="shared" si="6"/>
        <v>0</v>
      </c>
      <c r="Q23" s="143">
        <f t="shared" si="6"/>
        <v>0</v>
      </c>
      <c r="R23" s="143">
        <f t="shared" si="6"/>
        <v>0</v>
      </c>
      <c r="S23" s="143">
        <f t="shared" si="6"/>
        <v>0</v>
      </c>
    </row>
    <row r="24" spans="1:19" s="140" customFormat="1" ht="31.5" x14ac:dyDescent="0.25">
      <c r="A24" s="254" t="s">
        <v>151</v>
      </c>
      <c r="B24" s="255" t="s">
        <v>346</v>
      </c>
      <c r="C24" s="121" t="s">
        <v>332</v>
      </c>
      <c r="D24" s="122" t="s">
        <v>332</v>
      </c>
      <c r="E24" s="121" t="s">
        <v>332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9">
        <v>0</v>
      </c>
      <c r="L24" s="121">
        <v>0</v>
      </c>
      <c r="M24" s="121">
        <v>0</v>
      </c>
      <c r="N24" s="143">
        <v>0</v>
      </c>
      <c r="O24" s="143">
        <v>0</v>
      </c>
      <c r="P24" s="143">
        <v>0</v>
      </c>
      <c r="Q24" s="143">
        <v>0</v>
      </c>
      <c r="R24" s="149">
        <v>0</v>
      </c>
      <c r="S24" s="122">
        <v>0</v>
      </c>
    </row>
    <row r="25" spans="1:19" s="167" customFormat="1" ht="28.5" x14ac:dyDescent="0.2">
      <c r="A25" s="173" t="s">
        <v>166</v>
      </c>
      <c r="B25" s="256" t="s">
        <v>347</v>
      </c>
      <c r="C25" s="292" t="s">
        <v>332</v>
      </c>
      <c r="D25" s="293" t="s">
        <v>332</v>
      </c>
      <c r="E25" s="292" t="s">
        <v>332</v>
      </c>
      <c r="F25" s="294">
        <v>0</v>
      </c>
      <c r="G25" s="295">
        <v>0</v>
      </c>
      <c r="H25" s="294">
        <v>0</v>
      </c>
      <c r="I25" s="294">
        <v>0</v>
      </c>
      <c r="J25" s="295">
        <v>0</v>
      </c>
      <c r="K25" s="294">
        <v>0</v>
      </c>
      <c r="L25" s="294">
        <v>0</v>
      </c>
      <c r="M25" s="295">
        <v>0</v>
      </c>
      <c r="N25" s="294">
        <v>0</v>
      </c>
      <c r="O25" s="294">
        <v>0</v>
      </c>
      <c r="P25" s="295">
        <v>0</v>
      </c>
      <c r="Q25" s="294">
        <v>0</v>
      </c>
      <c r="R25" s="294">
        <v>0</v>
      </c>
      <c r="S25" s="295">
        <v>0</v>
      </c>
    </row>
    <row r="26" spans="1:19" s="167" customFormat="1" ht="28.5" x14ac:dyDescent="0.2">
      <c r="A26" s="259" t="s">
        <v>167</v>
      </c>
      <c r="B26" s="260" t="s">
        <v>348</v>
      </c>
      <c r="C26" s="292" t="s">
        <v>332</v>
      </c>
      <c r="D26" s="293" t="s">
        <v>332</v>
      </c>
      <c r="E26" s="292" t="s">
        <v>332</v>
      </c>
      <c r="F26" s="294">
        <v>0</v>
      </c>
      <c r="G26" s="295">
        <v>0</v>
      </c>
      <c r="H26" s="294">
        <v>0</v>
      </c>
      <c r="I26" s="294">
        <v>0</v>
      </c>
      <c r="J26" s="295">
        <v>0</v>
      </c>
      <c r="K26" s="294">
        <v>0</v>
      </c>
      <c r="L26" s="294">
        <v>0</v>
      </c>
      <c r="M26" s="295">
        <v>0</v>
      </c>
      <c r="N26" s="294">
        <v>0</v>
      </c>
      <c r="O26" s="294">
        <v>0</v>
      </c>
      <c r="P26" s="295">
        <v>0</v>
      </c>
      <c r="Q26" s="294">
        <v>0</v>
      </c>
      <c r="R26" s="294">
        <v>0</v>
      </c>
      <c r="S26" s="295">
        <v>0</v>
      </c>
    </row>
    <row r="27" spans="1:19" s="167" customFormat="1" ht="28.5" x14ac:dyDescent="0.2">
      <c r="A27" s="259" t="s">
        <v>349</v>
      </c>
      <c r="B27" s="260" t="s">
        <v>350</v>
      </c>
      <c r="C27" s="292" t="s">
        <v>332</v>
      </c>
      <c r="D27" s="293" t="s">
        <v>332</v>
      </c>
      <c r="E27" s="292" t="s">
        <v>332</v>
      </c>
      <c r="F27" s="294">
        <v>0</v>
      </c>
      <c r="G27" s="295">
        <v>0</v>
      </c>
      <c r="H27" s="294">
        <v>0</v>
      </c>
      <c r="I27" s="294">
        <v>0</v>
      </c>
      <c r="J27" s="295">
        <v>0</v>
      </c>
      <c r="K27" s="294">
        <v>0</v>
      </c>
      <c r="L27" s="294">
        <v>0</v>
      </c>
      <c r="M27" s="295">
        <v>0</v>
      </c>
      <c r="N27" s="294">
        <v>0</v>
      </c>
      <c r="O27" s="294">
        <v>0</v>
      </c>
      <c r="P27" s="295">
        <v>0</v>
      </c>
      <c r="Q27" s="294">
        <v>0</v>
      </c>
      <c r="R27" s="294">
        <v>0</v>
      </c>
      <c r="S27" s="295">
        <v>0</v>
      </c>
    </row>
    <row r="28" spans="1:19" s="140" customFormat="1" ht="31.5" x14ac:dyDescent="0.25">
      <c r="A28" s="261" t="s">
        <v>152</v>
      </c>
      <c r="B28" s="262" t="s">
        <v>351</v>
      </c>
      <c r="C28" s="296" t="s">
        <v>332</v>
      </c>
      <c r="D28" s="207" t="s">
        <v>332</v>
      </c>
      <c r="E28" s="296" t="s">
        <v>332</v>
      </c>
      <c r="F28" s="297">
        <v>0</v>
      </c>
      <c r="G28" s="298">
        <v>0</v>
      </c>
      <c r="H28" s="297">
        <v>0</v>
      </c>
      <c r="I28" s="297">
        <v>0</v>
      </c>
      <c r="J28" s="298">
        <v>0</v>
      </c>
      <c r="K28" s="297">
        <v>0</v>
      </c>
      <c r="L28" s="297">
        <v>0</v>
      </c>
      <c r="M28" s="298">
        <v>0</v>
      </c>
      <c r="N28" s="297">
        <v>0</v>
      </c>
      <c r="O28" s="297">
        <v>0</v>
      </c>
      <c r="P28" s="298">
        <v>0</v>
      </c>
      <c r="Q28" s="297">
        <v>0</v>
      </c>
      <c r="R28" s="297">
        <v>0</v>
      </c>
      <c r="S28" s="298">
        <v>0</v>
      </c>
    </row>
    <row r="29" spans="1:19" s="167" customFormat="1" ht="42.75" x14ac:dyDescent="0.2">
      <c r="A29" s="259" t="s">
        <v>352</v>
      </c>
      <c r="B29" s="260" t="s">
        <v>353</v>
      </c>
      <c r="C29" s="292" t="s">
        <v>332</v>
      </c>
      <c r="D29" s="293" t="s">
        <v>332</v>
      </c>
      <c r="E29" s="292" t="s">
        <v>332</v>
      </c>
      <c r="F29" s="294">
        <v>0</v>
      </c>
      <c r="G29" s="295">
        <v>0</v>
      </c>
      <c r="H29" s="294">
        <v>0</v>
      </c>
      <c r="I29" s="294">
        <v>0</v>
      </c>
      <c r="J29" s="295">
        <v>0</v>
      </c>
      <c r="K29" s="294">
        <v>0</v>
      </c>
      <c r="L29" s="294">
        <v>0</v>
      </c>
      <c r="M29" s="295">
        <v>0</v>
      </c>
      <c r="N29" s="294">
        <v>0</v>
      </c>
      <c r="O29" s="294">
        <v>0</v>
      </c>
      <c r="P29" s="295">
        <v>0</v>
      </c>
      <c r="Q29" s="294">
        <v>0</v>
      </c>
      <c r="R29" s="294">
        <v>0</v>
      </c>
      <c r="S29" s="295">
        <v>0</v>
      </c>
    </row>
    <row r="30" spans="1:19" s="167" customFormat="1" ht="28.5" x14ac:dyDescent="0.2">
      <c r="A30" s="259" t="s">
        <v>354</v>
      </c>
      <c r="B30" s="260" t="s">
        <v>355</v>
      </c>
      <c r="C30" s="292" t="s">
        <v>332</v>
      </c>
      <c r="D30" s="293" t="s">
        <v>332</v>
      </c>
      <c r="E30" s="292" t="s">
        <v>332</v>
      </c>
      <c r="F30" s="294">
        <v>0</v>
      </c>
      <c r="G30" s="295">
        <v>0</v>
      </c>
      <c r="H30" s="294">
        <v>0</v>
      </c>
      <c r="I30" s="294">
        <v>0</v>
      </c>
      <c r="J30" s="295">
        <v>0</v>
      </c>
      <c r="K30" s="294">
        <v>0</v>
      </c>
      <c r="L30" s="294">
        <v>0</v>
      </c>
      <c r="M30" s="295">
        <v>0</v>
      </c>
      <c r="N30" s="294">
        <v>0</v>
      </c>
      <c r="O30" s="294">
        <v>0</v>
      </c>
      <c r="P30" s="295">
        <v>0</v>
      </c>
      <c r="Q30" s="294">
        <v>0</v>
      </c>
      <c r="R30" s="294">
        <v>0</v>
      </c>
      <c r="S30" s="295">
        <v>0</v>
      </c>
    </row>
    <row r="31" spans="1:19" s="140" customFormat="1" ht="31.5" x14ac:dyDescent="0.25">
      <c r="A31" s="261" t="s">
        <v>153</v>
      </c>
      <c r="B31" s="262" t="s">
        <v>356</v>
      </c>
      <c r="C31" s="296" t="s">
        <v>332</v>
      </c>
      <c r="D31" s="207" t="s">
        <v>332</v>
      </c>
      <c r="E31" s="296" t="s">
        <v>332</v>
      </c>
      <c r="F31" s="297">
        <v>0</v>
      </c>
      <c r="G31" s="298">
        <v>0</v>
      </c>
      <c r="H31" s="297">
        <v>0</v>
      </c>
      <c r="I31" s="297">
        <v>0</v>
      </c>
      <c r="J31" s="298">
        <v>0</v>
      </c>
      <c r="K31" s="297">
        <v>0</v>
      </c>
      <c r="L31" s="297">
        <v>0</v>
      </c>
      <c r="M31" s="298">
        <v>0</v>
      </c>
      <c r="N31" s="297">
        <v>0</v>
      </c>
      <c r="O31" s="297">
        <v>0</v>
      </c>
      <c r="P31" s="298">
        <v>0</v>
      </c>
      <c r="Q31" s="297">
        <v>0</v>
      </c>
      <c r="R31" s="297">
        <v>0</v>
      </c>
      <c r="S31" s="298">
        <v>0</v>
      </c>
    </row>
    <row r="32" spans="1:19" s="167" customFormat="1" ht="28.5" x14ac:dyDescent="0.2">
      <c r="A32" s="259" t="s">
        <v>168</v>
      </c>
      <c r="B32" s="260" t="s">
        <v>357</v>
      </c>
      <c r="C32" s="292" t="s">
        <v>332</v>
      </c>
      <c r="D32" s="293" t="s">
        <v>332</v>
      </c>
      <c r="E32" s="292" t="s">
        <v>332</v>
      </c>
      <c r="F32" s="294">
        <v>0</v>
      </c>
      <c r="G32" s="295">
        <v>0</v>
      </c>
      <c r="H32" s="294">
        <v>0</v>
      </c>
      <c r="I32" s="294">
        <v>0</v>
      </c>
      <c r="J32" s="295">
        <v>0</v>
      </c>
      <c r="K32" s="294">
        <v>0</v>
      </c>
      <c r="L32" s="294">
        <v>0</v>
      </c>
      <c r="M32" s="295">
        <v>0</v>
      </c>
      <c r="N32" s="294">
        <v>0</v>
      </c>
      <c r="O32" s="294">
        <v>0</v>
      </c>
      <c r="P32" s="295">
        <v>0</v>
      </c>
      <c r="Q32" s="294">
        <v>0</v>
      </c>
      <c r="R32" s="294">
        <v>0</v>
      </c>
      <c r="S32" s="295">
        <v>0</v>
      </c>
    </row>
    <row r="33" spans="1:19" s="167" customFormat="1" ht="57" x14ac:dyDescent="0.2">
      <c r="A33" s="259" t="s">
        <v>169</v>
      </c>
      <c r="B33" s="260" t="s">
        <v>358</v>
      </c>
      <c r="C33" s="292" t="s">
        <v>332</v>
      </c>
      <c r="D33" s="293" t="s">
        <v>332</v>
      </c>
      <c r="E33" s="292" t="s">
        <v>332</v>
      </c>
      <c r="F33" s="294">
        <v>0</v>
      </c>
      <c r="G33" s="295">
        <v>0</v>
      </c>
      <c r="H33" s="294">
        <v>0</v>
      </c>
      <c r="I33" s="294">
        <v>0</v>
      </c>
      <c r="J33" s="295">
        <v>0</v>
      </c>
      <c r="K33" s="294">
        <v>0</v>
      </c>
      <c r="L33" s="294">
        <v>0</v>
      </c>
      <c r="M33" s="295">
        <v>0</v>
      </c>
      <c r="N33" s="294">
        <v>0</v>
      </c>
      <c r="O33" s="294">
        <v>0</v>
      </c>
      <c r="P33" s="295">
        <v>0</v>
      </c>
      <c r="Q33" s="294">
        <v>0</v>
      </c>
      <c r="R33" s="294">
        <v>0</v>
      </c>
      <c r="S33" s="295">
        <v>0</v>
      </c>
    </row>
    <row r="34" spans="1:19" s="167" customFormat="1" ht="57" x14ac:dyDescent="0.2">
      <c r="A34" s="259" t="s">
        <v>510</v>
      </c>
      <c r="B34" s="260" t="s">
        <v>359</v>
      </c>
      <c r="C34" s="292" t="s">
        <v>332</v>
      </c>
      <c r="D34" s="293" t="s">
        <v>332</v>
      </c>
      <c r="E34" s="292" t="s">
        <v>332</v>
      </c>
      <c r="F34" s="294">
        <v>0</v>
      </c>
      <c r="G34" s="295">
        <v>0</v>
      </c>
      <c r="H34" s="294">
        <v>0</v>
      </c>
      <c r="I34" s="294">
        <v>0</v>
      </c>
      <c r="J34" s="295">
        <v>0</v>
      </c>
      <c r="K34" s="294">
        <v>0</v>
      </c>
      <c r="L34" s="294">
        <v>0</v>
      </c>
      <c r="M34" s="295">
        <v>0</v>
      </c>
      <c r="N34" s="294">
        <v>0</v>
      </c>
      <c r="O34" s="294">
        <v>0</v>
      </c>
      <c r="P34" s="295">
        <v>0</v>
      </c>
      <c r="Q34" s="294">
        <v>0</v>
      </c>
      <c r="R34" s="294">
        <v>0</v>
      </c>
      <c r="S34" s="295">
        <v>0</v>
      </c>
    </row>
    <row r="35" spans="1:19" s="167" customFormat="1" ht="57" x14ac:dyDescent="0.2">
      <c r="A35" s="259" t="s">
        <v>511</v>
      </c>
      <c r="B35" s="260" t="s">
        <v>360</v>
      </c>
      <c r="C35" s="292" t="s">
        <v>332</v>
      </c>
      <c r="D35" s="293" t="s">
        <v>332</v>
      </c>
      <c r="E35" s="292" t="s">
        <v>332</v>
      </c>
      <c r="F35" s="294">
        <v>0</v>
      </c>
      <c r="G35" s="295">
        <v>0</v>
      </c>
      <c r="H35" s="294">
        <v>0</v>
      </c>
      <c r="I35" s="294">
        <v>0</v>
      </c>
      <c r="J35" s="295">
        <v>0</v>
      </c>
      <c r="K35" s="294">
        <v>0</v>
      </c>
      <c r="L35" s="294">
        <v>0</v>
      </c>
      <c r="M35" s="295">
        <v>0</v>
      </c>
      <c r="N35" s="294">
        <v>0</v>
      </c>
      <c r="O35" s="294">
        <v>0</v>
      </c>
      <c r="P35" s="295">
        <v>0</v>
      </c>
      <c r="Q35" s="294">
        <v>0</v>
      </c>
      <c r="R35" s="294">
        <v>0</v>
      </c>
      <c r="S35" s="295">
        <v>0</v>
      </c>
    </row>
    <row r="36" spans="1:19" s="140" customFormat="1" ht="47.25" x14ac:dyDescent="0.25">
      <c r="A36" s="261" t="s">
        <v>154</v>
      </c>
      <c r="B36" s="262" t="s">
        <v>361</v>
      </c>
      <c r="C36" s="296" t="s">
        <v>332</v>
      </c>
      <c r="D36" s="207" t="s">
        <v>332</v>
      </c>
      <c r="E36" s="296" t="s">
        <v>332</v>
      </c>
      <c r="F36" s="297">
        <v>0</v>
      </c>
      <c r="G36" s="298">
        <v>0</v>
      </c>
      <c r="H36" s="297">
        <v>0</v>
      </c>
      <c r="I36" s="297">
        <v>0</v>
      </c>
      <c r="J36" s="298">
        <v>0</v>
      </c>
      <c r="K36" s="297">
        <v>0</v>
      </c>
      <c r="L36" s="297">
        <v>0</v>
      </c>
      <c r="M36" s="298">
        <v>0</v>
      </c>
      <c r="N36" s="297">
        <v>0</v>
      </c>
      <c r="O36" s="297">
        <v>0</v>
      </c>
      <c r="P36" s="298">
        <v>0</v>
      </c>
      <c r="Q36" s="297">
        <v>0</v>
      </c>
      <c r="R36" s="297">
        <v>0</v>
      </c>
      <c r="S36" s="298">
        <v>0</v>
      </c>
    </row>
    <row r="37" spans="1:19" s="167" customFormat="1" ht="42.75" x14ac:dyDescent="0.2">
      <c r="A37" s="259" t="s">
        <v>362</v>
      </c>
      <c r="B37" s="260" t="s">
        <v>363</v>
      </c>
      <c r="C37" s="292" t="s">
        <v>332</v>
      </c>
      <c r="D37" s="293" t="s">
        <v>332</v>
      </c>
      <c r="E37" s="292" t="s">
        <v>332</v>
      </c>
      <c r="F37" s="294">
        <v>0</v>
      </c>
      <c r="G37" s="295">
        <v>0</v>
      </c>
      <c r="H37" s="294">
        <v>0</v>
      </c>
      <c r="I37" s="294">
        <v>0</v>
      </c>
      <c r="J37" s="295">
        <v>0</v>
      </c>
      <c r="K37" s="294">
        <v>0</v>
      </c>
      <c r="L37" s="294">
        <v>0</v>
      </c>
      <c r="M37" s="295">
        <v>0</v>
      </c>
      <c r="N37" s="294">
        <v>0</v>
      </c>
      <c r="O37" s="294">
        <v>0</v>
      </c>
      <c r="P37" s="295">
        <v>0</v>
      </c>
      <c r="Q37" s="294">
        <v>0</v>
      </c>
      <c r="R37" s="294">
        <v>0</v>
      </c>
      <c r="S37" s="295">
        <v>0</v>
      </c>
    </row>
    <row r="38" spans="1:19" s="167" customFormat="1" ht="42.75" x14ac:dyDescent="0.2">
      <c r="A38" s="259" t="s">
        <v>364</v>
      </c>
      <c r="B38" s="260" t="s">
        <v>365</v>
      </c>
      <c r="C38" s="163" t="s">
        <v>332</v>
      </c>
      <c r="D38" s="164" t="s">
        <v>332</v>
      </c>
      <c r="E38" s="163" t="s">
        <v>332</v>
      </c>
      <c r="F38" s="299">
        <v>0</v>
      </c>
      <c r="G38" s="300">
        <v>0</v>
      </c>
      <c r="H38" s="299">
        <v>0</v>
      </c>
      <c r="I38" s="299">
        <v>0</v>
      </c>
      <c r="J38" s="300">
        <v>0</v>
      </c>
      <c r="K38" s="299">
        <v>0</v>
      </c>
      <c r="L38" s="299">
        <v>0</v>
      </c>
      <c r="M38" s="300">
        <v>0</v>
      </c>
      <c r="N38" s="299">
        <v>0</v>
      </c>
      <c r="O38" s="299">
        <v>0</v>
      </c>
      <c r="P38" s="300">
        <v>0</v>
      </c>
      <c r="Q38" s="299">
        <v>0</v>
      </c>
      <c r="R38" s="299">
        <v>0</v>
      </c>
      <c r="S38" s="300">
        <v>0</v>
      </c>
    </row>
    <row r="39" spans="1:19" s="29" customFormat="1" ht="31.5" x14ac:dyDescent="0.25">
      <c r="A39" s="156" t="s">
        <v>155</v>
      </c>
      <c r="B39" s="158" t="s">
        <v>433</v>
      </c>
      <c r="C39" s="123" t="s">
        <v>332</v>
      </c>
      <c r="D39" s="135" t="s">
        <v>332</v>
      </c>
      <c r="E39" s="123" t="s">
        <v>332</v>
      </c>
      <c r="F39" s="157">
        <f>F40+F43</f>
        <v>16.863</v>
      </c>
      <c r="G39" s="157">
        <f t="shared" ref="G39:S39" si="7">G40+G43</f>
        <v>16.863</v>
      </c>
      <c r="H39" s="157">
        <f t="shared" si="7"/>
        <v>2.895</v>
      </c>
      <c r="I39" s="157">
        <f t="shared" si="7"/>
        <v>2.4350000000000001</v>
      </c>
      <c r="J39" s="157">
        <f t="shared" si="7"/>
        <v>11.532999999999999</v>
      </c>
      <c r="K39" s="157">
        <f t="shared" si="7"/>
        <v>0</v>
      </c>
      <c r="L39" s="157">
        <f t="shared" si="7"/>
        <v>16.863</v>
      </c>
      <c r="M39" s="157">
        <f t="shared" si="7"/>
        <v>16.863</v>
      </c>
      <c r="N39" s="157">
        <f t="shared" si="7"/>
        <v>1.764</v>
      </c>
      <c r="O39" s="157">
        <f t="shared" si="7"/>
        <v>3.7090000000000001</v>
      </c>
      <c r="P39" s="157">
        <f t="shared" si="7"/>
        <v>3.5680000000000001</v>
      </c>
      <c r="Q39" s="157">
        <f t="shared" si="7"/>
        <v>3.7919999999999998</v>
      </c>
      <c r="R39" s="157">
        <f t="shared" si="7"/>
        <v>4.03</v>
      </c>
      <c r="S39" s="157">
        <f t="shared" si="7"/>
        <v>16.863</v>
      </c>
    </row>
    <row r="40" spans="1:19" s="140" customFormat="1" ht="42.75" x14ac:dyDescent="0.25">
      <c r="A40" s="119" t="s">
        <v>170</v>
      </c>
      <c r="B40" s="137" t="s">
        <v>434</v>
      </c>
      <c r="C40" s="121" t="s">
        <v>332</v>
      </c>
      <c r="D40" s="122" t="s">
        <v>332</v>
      </c>
      <c r="E40" s="121" t="s">
        <v>332</v>
      </c>
      <c r="F40" s="122">
        <f>F41+F42</f>
        <v>0</v>
      </c>
      <c r="G40" s="122">
        <f t="shared" ref="G40:S40" si="8">G41+G42</f>
        <v>0</v>
      </c>
      <c r="H40" s="122">
        <f t="shared" si="8"/>
        <v>0</v>
      </c>
      <c r="I40" s="122">
        <f t="shared" si="8"/>
        <v>0</v>
      </c>
      <c r="J40" s="122">
        <f t="shared" si="8"/>
        <v>0</v>
      </c>
      <c r="K40" s="122">
        <f t="shared" si="8"/>
        <v>0</v>
      </c>
      <c r="L40" s="122">
        <f t="shared" si="8"/>
        <v>0</v>
      </c>
      <c r="M40" s="122">
        <f t="shared" si="8"/>
        <v>0</v>
      </c>
      <c r="N40" s="122">
        <f t="shared" si="8"/>
        <v>0</v>
      </c>
      <c r="O40" s="122">
        <f t="shared" si="8"/>
        <v>0</v>
      </c>
      <c r="P40" s="122">
        <f t="shared" si="8"/>
        <v>0</v>
      </c>
      <c r="Q40" s="122">
        <f t="shared" si="8"/>
        <v>0</v>
      </c>
      <c r="R40" s="122">
        <f t="shared" si="8"/>
        <v>0</v>
      </c>
      <c r="S40" s="122">
        <f t="shared" si="8"/>
        <v>0</v>
      </c>
    </row>
    <row r="41" spans="1:19" s="167" customFormat="1" ht="27.75" customHeight="1" x14ac:dyDescent="0.2">
      <c r="A41" s="162" t="s">
        <v>171</v>
      </c>
      <c r="B41" s="137" t="s">
        <v>368</v>
      </c>
      <c r="C41" s="163" t="s">
        <v>332</v>
      </c>
      <c r="D41" s="164" t="s">
        <v>332</v>
      </c>
      <c r="E41" s="163" t="s">
        <v>332</v>
      </c>
      <c r="F41" s="165"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65">
        <v>0</v>
      </c>
      <c r="O41" s="165">
        <v>0</v>
      </c>
      <c r="P41" s="165">
        <v>0</v>
      </c>
      <c r="Q41" s="165">
        <v>0</v>
      </c>
      <c r="R41" s="165">
        <v>0</v>
      </c>
      <c r="S41" s="165">
        <v>0</v>
      </c>
    </row>
    <row r="42" spans="1:19" s="167" customFormat="1" ht="27.75" customHeight="1" x14ac:dyDescent="0.2">
      <c r="A42" s="162" t="s">
        <v>172</v>
      </c>
      <c r="B42" s="137" t="s">
        <v>369</v>
      </c>
      <c r="C42" s="163" t="s">
        <v>332</v>
      </c>
      <c r="D42" s="164" t="s">
        <v>332</v>
      </c>
      <c r="E42" s="163" t="s">
        <v>332</v>
      </c>
      <c r="F42" s="165">
        <v>0</v>
      </c>
      <c r="G42" s="165">
        <v>0</v>
      </c>
      <c r="H42" s="165">
        <v>0</v>
      </c>
      <c r="I42" s="165">
        <v>0</v>
      </c>
      <c r="J42" s="165">
        <v>0</v>
      </c>
      <c r="K42" s="165">
        <v>0</v>
      </c>
      <c r="L42" s="165">
        <v>0</v>
      </c>
      <c r="M42" s="165">
        <v>0</v>
      </c>
      <c r="N42" s="165">
        <v>0</v>
      </c>
      <c r="O42" s="165">
        <v>0</v>
      </c>
      <c r="P42" s="165">
        <v>0</v>
      </c>
      <c r="Q42" s="165">
        <v>0</v>
      </c>
      <c r="R42" s="165">
        <v>0</v>
      </c>
      <c r="S42" s="165">
        <v>0</v>
      </c>
    </row>
    <row r="43" spans="1:19" s="29" customFormat="1" ht="28.5" x14ac:dyDescent="0.25">
      <c r="A43" s="119" t="s">
        <v>173</v>
      </c>
      <c r="B43" s="137" t="s">
        <v>435</v>
      </c>
      <c r="C43" s="121" t="s">
        <v>332</v>
      </c>
      <c r="D43" s="122" t="s">
        <v>332</v>
      </c>
      <c r="E43" s="121" t="s">
        <v>332</v>
      </c>
      <c r="F43" s="143">
        <f>F44+F60+F69</f>
        <v>16.863</v>
      </c>
      <c r="G43" s="143">
        <f t="shared" ref="G43:S43" si="9">G44+G60+G69</f>
        <v>16.863</v>
      </c>
      <c r="H43" s="143">
        <f t="shared" si="9"/>
        <v>2.895</v>
      </c>
      <c r="I43" s="143">
        <f t="shared" si="9"/>
        <v>2.4350000000000001</v>
      </c>
      <c r="J43" s="143">
        <f t="shared" si="9"/>
        <v>11.532999999999999</v>
      </c>
      <c r="K43" s="143">
        <f t="shared" si="9"/>
        <v>0</v>
      </c>
      <c r="L43" s="143">
        <f t="shared" si="9"/>
        <v>16.863</v>
      </c>
      <c r="M43" s="143">
        <f t="shared" si="9"/>
        <v>16.863</v>
      </c>
      <c r="N43" s="143">
        <f t="shared" si="9"/>
        <v>1.764</v>
      </c>
      <c r="O43" s="143">
        <f t="shared" si="9"/>
        <v>3.7090000000000001</v>
      </c>
      <c r="P43" s="143">
        <f t="shared" si="9"/>
        <v>3.5680000000000001</v>
      </c>
      <c r="Q43" s="143">
        <f t="shared" si="9"/>
        <v>3.7919999999999998</v>
      </c>
      <c r="R43" s="143">
        <f t="shared" si="9"/>
        <v>4.03</v>
      </c>
      <c r="S43" s="143">
        <f t="shared" si="9"/>
        <v>16.863</v>
      </c>
    </row>
    <row r="44" spans="1:19" s="29" customFormat="1" ht="23.25" customHeight="1" x14ac:dyDescent="0.25">
      <c r="A44" s="119" t="s">
        <v>371</v>
      </c>
      <c r="B44" s="137" t="s">
        <v>436</v>
      </c>
      <c r="C44" s="121" t="s">
        <v>332</v>
      </c>
      <c r="D44" s="122" t="s">
        <v>332</v>
      </c>
      <c r="E44" s="121" t="s">
        <v>332</v>
      </c>
      <c r="F44" s="143">
        <f>SUM(F45:F58)</f>
        <v>16.863</v>
      </c>
      <c r="G44" s="143">
        <f t="shared" ref="G44:S44" si="10">SUM(G45:G58)</f>
        <v>16.863</v>
      </c>
      <c r="H44" s="143">
        <f t="shared" si="10"/>
        <v>2.895</v>
      </c>
      <c r="I44" s="143">
        <f t="shared" si="10"/>
        <v>2.4350000000000001</v>
      </c>
      <c r="J44" s="143">
        <f t="shared" si="10"/>
        <v>11.532999999999999</v>
      </c>
      <c r="K44" s="143">
        <f t="shared" si="10"/>
        <v>0</v>
      </c>
      <c r="L44" s="143">
        <f t="shared" si="10"/>
        <v>16.863</v>
      </c>
      <c r="M44" s="143">
        <f t="shared" si="10"/>
        <v>16.863</v>
      </c>
      <c r="N44" s="143">
        <f t="shared" si="10"/>
        <v>1.764</v>
      </c>
      <c r="O44" s="143">
        <f t="shared" si="10"/>
        <v>3.7090000000000001</v>
      </c>
      <c r="P44" s="143">
        <f t="shared" si="10"/>
        <v>3.5680000000000001</v>
      </c>
      <c r="Q44" s="143">
        <f t="shared" si="10"/>
        <v>3.7919999999999998</v>
      </c>
      <c r="R44" s="143">
        <f t="shared" si="10"/>
        <v>4.03</v>
      </c>
      <c r="S44" s="143">
        <f t="shared" si="10"/>
        <v>16.863</v>
      </c>
    </row>
    <row r="45" spans="1:19" s="29" customFormat="1" ht="20.25" customHeight="1" x14ac:dyDescent="0.25">
      <c r="A45" s="150" t="s">
        <v>373</v>
      </c>
      <c r="B45" s="151" t="s">
        <v>374</v>
      </c>
      <c r="C45" s="145" t="s">
        <v>375</v>
      </c>
      <c r="D45" s="152">
        <v>2020</v>
      </c>
      <c r="E45" s="152">
        <v>2020</v>
      </c>
      <c r="F45" s="147">
        <v>1.427</v>
      </c>
      <c r="G45" s="146">
        <f>H45+I45+J45+K45</f>
        <v>1.427</v>
      </c>
      <c r="H45" s="147">
        <v>0</v>
      </c>
      <c r="I45" s="147">
        <v>0.23100000000000001</v>
      </c>
      <c r="J45" s="147">
        <v>1.196</v>
      </c>
      <c r="K45" s="148">
        <v>0</v>
      </c>
      <c r="L45" s="148">
        <v>1.427</v>
      </c>
      <c r="M45" s="148">
        <v>1.427</v>
      </c>
      <c r="N45" s="147">
        <v>1.427</v>
      </c>
      <c r="O45" s="147">
        <v>0</v>
      </c>
      <c r="P45" s="147">
        <v>0</v>
      </c>
      <c r="Q45" s="147">
        <v>0</v>
      </c>
      <c r="R45" s="147">
        <v>0</v>
      </c>
      <c r="S45" s="122">
        <f>SUM(N45:R45)</f>
        <v>1.427</v>
      </c>
    </row>
    <row r="46" spans="1:19" s="29" customFormat="1" ht="20.25" customHeight="1" x14ac:dyDescent="0.25">
      <c r="A46" s="150" t="s">
        <v>498</v>
      </c>
      <c r="B46" s="151" t="s">
        <v>374</v>
      </c>
      <c r="C46" s="145" t="s">
        <v>376</v>
      </c>
      <c r="D46" s="152">
        <v>2020</v>
      </c>
      <c r="E46" s="152">
        <v>2020</v>
      </c>
      <c r="F46" s="147">
        <v>0.33700000000000002</v>
      </c>
      <c r="G46" s="146">
        <f t="shared" ref="G46:G83" si="11">H46+I46+J46+K46</f>
        <v>0.33700000000000002</v>
      </c>
      <c r="H46" s="147">
        <v>0.33700000000000002</v>
      </c>
      <c r="I46" s="147">
        <v>0</v>
      </c>
      <c r="J46" s="147">
        <v>0</v>
      </c>
      <c r="K46" s="148">
        <v>0</v>
      </c>
      <c r="L46" s="148">
        <v>0.33700000000000002</v>
      </c>
      <c r="M46" s="148">
        <v>0.33700000000000002</v>
      </c>
      <c r="N46" s="147">
        <v>0.33700000000000002</v>
      </c>
      <c r="O46" s="147">
        <v>0</v>
      </c>
      <c r="P46" s="147">
        <v>0</v>
      </c>
      <c r="Q46" s="147">
        <v>0</v>
      </c>
      <c r="R46" s="147">
        <v>0</v>
      </c>
      <c r="S46" s="122">
        <f t="shared" ref="S46:S83" si="12">SUM(N46:R46)</f>
        <v>0.33700000000000002</v>
      </c>
    </row>
    <row r="47" spans="1:19" s="29" customFormat="1" ht="20.25" customHeight="1" x14ac:dyDescent="0.25">
      <c r="A47" s="150" t="s">
        <v>437</v>
      </c>
      <c r="B47" s="153" t="s">
        <v>418</v>
      </c>
      <c r="C47" s="145" t="s">
        <v>419</v>
      </c>
      <c r="D47" s="152">
        <v>2021</v>
      </c>
      <c r="E47" s="152">
        <v>2021</v>
      </c>
      <c r="F47" s="147">
        <v>1.2</v>
      </c>
      <c r="G47" s="146">
        <f t="shared" si="11"/>
        <v>1.2</v>
      </c>
      <c r="H47" s="147">
        <v>0</v>
      </c>
      <c r="I47" s="147">
        <v>0.246</v>
      </c>
      <c r="J47" s="147">
        <v>0.95399999999999996</v>
      </c>
      <c r="K47" s="148">
        <v>0</v>
      </c>
      <c r="L47" s="148">
        <v>1.2</v>
      </c>
      <c r="M47" s="148">
        <v>1.2</v>
      </c>
      <c r="N47" s="147">
        <v>0</v>
      </c>
      <c r="O47" s="147">
        <v>1.2</v>
      </c>
      <c r="P47" s="147">
        <v>0</v>
      </c>
      <c r="Q47" s="147">
        <v>0</v>
      </c>
      <c r="R47" s="147">
        <v>0</v>
      </c>
      <c r="S47" s="122">
        <f t="shared" si="12"/>
        <v>1.2</v>
      </c>
    </row>
    <row r="48" spans="1:19" s="29" customFormat="1" ht="20.25" customHeight="1" x14ac:dyDescent="0.25">
      <c r="A48" s="150" t="s">
        <v>499</v>
      </c>
      <c r="B48" s="153" t="s">
        <v>418</v>
      </c>
      <c r="C48" s="145" t="s">
        <v>420</v>
      </c>
      <c r="D48" s="152">
        <v>2021</v>
      </c>
      <c r="E48" s="152">
        <v>2021</v>
      </c>
      <c r="F48" s="147">
        <v>0.20799999999999999</v>
      </c>
      <c r="G48" s="146">
        <f t="shared" si="11"/>
        <v>0.20799999999999999</v>
      </c>
      <c r="H48" s="147">
        <v>0.20799999999999999</v>
      </c>
      <c r="I48" s="147">
        <v>0</v>
      </c>
      <c r="J48" s="147">
        <v>0</v>
      </c>
      <c r="K48" s="148">
        <v>0</v>
      </c>
      <c r="L48" s="148">
        <v>0.20799999999999999</v>
      </c>
      <c r="M48" s="148">
        <v>0.20799999999999999</v>
      </c>
      <c r="N48" s="147">
        <v>0</v>
      </c>
      <c r="O48" s="147">
        <v>0.20799999999999999</v>
      </c>
      <c r="P48" s="147">
        <v>0</v>
      </c>
      <c r="Q48" s="147">
        <v>0</v>
      </c>
      <c r="R48" s="147">
        <v>0</v>
      </c>
      <c r="S48" s="122">
        <f t="shared" si="12"/>
        <v>0.20799999999999999</v>
      </c>
    </row>
    <row r="49" spans="1:19" s="29" customFormat="1" ht="20.25" customHeight="1" x14ac:dyDescent="0.25">
      <c r="A49" s="150" t="s">
        <v>438</v>
      </c>
      <c r="B49" s="153" t="s">
        <v>516</v>
      </c>
      <c r="C49" s="145" t="s">
        <v>517</v>
      </c>
      <c r="D49" s="152">
        <v>2021</v>
      </c>
      <c r="E49" s="152">
        <v>2021</v>
      </c>
      <c r="F49" s="147">
        <v>1.968</v>
      </c>
      <c r="G49" s="146">
        <f t="shared" si="11"/>
        <v>1.968</v>
      </c>
      <c r="H49" s="147">
        <v>0</v>
      </c>
      <c r="I49" s="147">
        <v>0.47799999999999998</v>
      </c>
      <c r="J49" s="147">
        <v>1.49</v>
      </c>
      <c r="K49" s="148">
        <v>0</v>
      </c>
      <c r="L49" s="55">
        <v>1.968</v>
      </c>
      <c r="M49" s="55">
        <v>1.968</v>
      </c>
      <c r="N49" s="147">
        <v>0</v>
      </c>
      <c r="O49" s="147">
        <v>1.968</v>
      </c>
      <c r="P49" s="147">
        <v>0</v>
      </c>
      <c r="Q49" s="147">
        <v>0</v>
      </c>
      <c r="R49" s="147">
        <v>0</v>
      </c>
      <c r="S49" s="122">
        <f t="shared" si="12"/>
        <v>1.968</v>
      </c>
    </row>
    <row r="50" spans="1:19" s="29" customFormat="1" ht="20.25" customHeight="1" x14ac:dyDescent="0.25">
      <c r="A50" s="150" t="s">
        <v>439</v>
      </c>
      <c r="B50" s="153" t="s">
        <v>516</v>
      </c>
      <c r="C50" s="145" t="s">
        <v>518</v>
      </c>
      <c r="D50" s="152">
        <v>2021</v>
      </c>
      <c r="E50" s="152">
        <v>2021</v>
      </c>
      <c r="F50" s="147">
        <v>0.33300000000000002</v>
      </c>
      <c r="G50" s="146">
        <f t="shared" si="11"/>
        <v>0.33300000000000002</v>
      </c>
      <c r="H50" s="147">
        <v>0.33300000000000002</v>
      </c>
      <c r="I50" s="147">
        <v>0</v>
      </c>
      <c r="J50" s="147">
        <v>0</v>
      </c>
      <c r="K50" s="148">
        <v>0</v>
      </c>
      <c r="L50" s="55">
        <v>0.33300000000000002</v>
      </c>
      <c r="M50" s="55">
        <v>0.33300000000000002</v>
      </c>
      <c r="N50" s="147">
        <v>0</v>
      </c>
      <c r="O50" s="147">
        <v>0.33300000000000002</v>
      </c>
      <c r="P50" s="147">
        <v>0</v>
      </c>
      <c r="Q50" s="147">
        <v>0</v>
      </c>
      <c r="R50" s="147">
        <v>0</v>
      </c>
      <c r="S50" s="122">
        <f t="shared" si="12"/>
        <v>0.33300000000000002</v>
      </c>
    </row>
    <row r="51" spans="1:19" s="29" customFormat="1" ht="20.25" customHeight="1" x14ac:dyDescent="0.25">
      <c r="A51" s="150" t="s">
        <v>500</v>
      </c>
      <c r="B51" s="153" t="s">
        <v>421</v>
      </c>
      <c r="C51" s="145" t="s">
        <v>422</v>
      </c>
      <c r="D51" s="152">
        <v>2022</v>
      </c>
      <c r="E51" s="152">
        <v>2022</v>
      </c>
      <c r="F51" s="147">
        <v>2.9180000000000001</v>
      </c>
      <c r="G51" s="146">
        <f t="shared" si="11"/>
        <v>2.9180000000000001</v>
      </c>
      <c r="H51" s="147">
        <v>0</v>
      </c>
      <c r="I51" s="147">
        <v>0.39100000000000001</v>
      </c>
      <c r="J51" s="147">
        <v>2.5270000000000001</v>
      </c>
      <c r="K51" s="148">
        <v>0</v>
      </c>
      <c r="L51" s="55">
        <v>2.9180000000000001</v>
      </c>
      <c r="M51" s="55">
        <v>2.9180000000000001</v>
      </c>
      <c r="N51" s="147">
        <v>0</v>
      </c>
      <c r="O51" s="147">
        <v>0</v>
      </c>
      <c r="P51" s="147">
        <v>2.9180000000000001</v>
      </c>
      <c r="Q51" s="147">
        <v>0</v>
      </c>
      <c r="R51" s="147">
        <v>0</v>
      </c>
      <c r="S51" s="122">
        <f t="shared" si="12"/>
        <v>2.9180000000000001</v>
      </c>
    </row>
    <row r="52" spans="1:19" s="29" customFormat="1" ht="20.25" customHeight="1" x14ac:dyDescent="0.25">
      <c r="A52" s="150" t="s">
        <v>440</v>
      </c>
      <c r="B52" s="153" t="s">
        <v>421</v>
      </c>
      <c r="C52" s="145" t="s">
        <v>423</v>
      </c>
      <c r="D52" s="152">
        <v>2022</v>
      </c>
      <c r="E52" s="152">
        <v>2022</v>
      </c>
      <c r="F52" s="147">
        <v>0.65</v>
      </c>
      <c r="G52" s="146">
        <f t="shared" si="11"/>
        <v>0.65</v>
      </c>
      <c r="H52" s="147">
        <v>0.65</v>
      </c>
      <c r="I52" s="147">
        <v>0</v>
      </c>
      <c r="J52" s="147">
        <v>0</v>
      </c>
      <c r="K52" s="148">
        <v>0</v>
      </c>
      <c r="L52" s="55">
        <v>0.65</v>
      </c>
      <c r="M52" s="55">
        <v>0.65</v>
      </c>
      <c r="N52" s="147">
        <v>0</v>
      </c>
      <c r="O52" s="147">
        <v>0</v>
      </c>
      <c r="P52" s="147">
        <v>0.65</v>
      </c>
      <c r="Q52" s="147">
        <v>0</v>
      </c>
      <c r="R52" s="147">
        <v>0</v>
      </c>
      <c r="S52" s="122">
        <f t="shared" si="12"/>
        <v>0.65</v>
      </c>
    </row>
    <row r="53" spans="1:19" s="29" customFormat="1" ht="20.25" customHeight="1" x14ac:dyDescent="0.25">
      <c r="A53" s="150" t="s">
        <v>501</v>
      </c>
      <c r="B53" s="153" t="s">
        <v>424</v>
      </c>
      <c r="C53" s="145" t="s">
        <v>425</v>
      </c>
      <c r="D53" s="152">
        <v>2023</v>
      </c>
      <c r="E53" s="152">
        <v>2023</v>
      </c>
      <c r="F53" s="147">
        <v>3.1419999999999999</v>
      </c>
      <c r="G53" s="146">
        <f t="shared" si="11"/>
        <v>3.1419999999999999</v>
      </c>
      <c r="H53" s="147">
        <v>0</v>
      </c>
      <c r="I53" s="147">
        <v>0.71899999999999997</v>
      </c>
      <c r="J53" s="147">
        <v>2.423</v>
      </c>
      <c r="K53" s="148">
        <f t="shared" ref="K53" si="13">SUM(K54:K58)</f>
        <v>0</v>
      </c>
      <c r="L53" s="55">
        <v>3.1419999999999999</v>
      </c>
      <c r="M53" s="55">
        <v>3.1419999999999999</v>
      </c>
      <c r="N53" s="147">
        <v>0</v>
      </c>
      <c r="O53" s="147">
        <v>0</v>
      </c>
      <c r="P53" s="147">
        <v>0</v>
      </c>
      <c r="Q53" s="147">
        <v>3.1419999999999999</v>
      </c>
      <c r="R53" s="147">
        <v>0</v>
      </c>
      <c r="S53" s="122">
        <f t="shared" si="12"/>
        <v>3.1419999999999999</v>
      </c>
    </row>
    <row r="54" spans="1:19" s="29" customFormat="1" ht="20.25" customHeight="1" x14ac:dyDescent="0.25">
      <c r="A54" s="150" t="s">
        <v>502</v>
      </c>
      <c r="B54" s="153" t="s">
        <v>424</v>
      </c>
      <c r="C54" s="145" t="s">
        <v>426</v>
      </c>
      <c r="D54" s="152">
        <v>2023</v>
      </c>
      <c r="E54" s="152">
        <v>2023</v>
      </c>
      <c r="F54" s="147">
        <v>0.65</v>
      </c>
      <c r="G54" s="146">
        <f t="shared" si="11"/>
        <v>0.65</v>
      </c>
      <c r="H54" s="147">
        <v>0.65</v>
      </c>
      <c r="I54" s="147">
        <v>0</v>
      </c>
      <c r="J54" s="147">
        <v>0</v>
      </c>
      <c r="K54" s="148">
        <v>0</v>
      </c>
      <c r="L54" s="55">
        <v>0.65</v>
      </c>
      <c r="M54" s="55">
        <v>0.65</v>
      </c>
      <c r="N54" s="147">
        <v>0</v>
      </c>
      <c r="O54" s="147">
        <v>0</v>
      </c>
      <c r="P54" s="147">
        <v>0</v>
      </c>
      <c r="Q54" s="147">
        <v>0.65</v>
      </c>
      <c r="R54" s="147">
        <v>0</v>
      </c>
      <c r="S54" s="122">
        <f t="shared" si="12"/>
        <v>0.65</v>
      </c>
    </row>
    <row r="55" spans="1:19" s="29" customFormat="1" ht="20.25" hidden="1" customHeight="1" x14ac:dyDescent="0.25">
      <c r="A55" s="150" t="s">
        <v>514</v>
      </c>
      <c r="B55" s="153"/>
      <c r="C55" s="145"/>
      <c r="D55" s="152"/>
      <c r="E55" s="152"/>
      <c r="F55" s="147">
        <v>0</v>
      </c>
      <c r="G55" s="146">
        <f t="shared" si="11"/>
        <v>0</v>
      </c>
      <c r="H55" s="147">
        <v>0</v>
      </c>
      <c r="I55" s="147"/>
      <c r="J55" s="147">
        <v>0</v>
      </c>
      <c r="K55" s="148"/>
      <c r="L55" s="55">
        <v>0</v>
      </c>
      <c r="M55" s="55">
        <v>0</v>
      </c>
      <c r="N55" s="147"/>
      <c r="O55" s="147"/>
      <c r="P55" s="147"/>
      <c r="Q55" s="147"/>
      <c r="R55" s="148"/>
      <c r="S55" s="122">
        <f t="shared" si="12"/>
        <v>0</v>
      </c>
    </row>
    <row r="56" spans="1:19" s="29" customFormat="1" ht="20.25" hidden="1" customHeight="1" x14ac:dyDescent="0.25">
      <c r="A56" s="150" t="s">
        <v>515</v>
      </c>
      <c r="B56" s="153"/>
      <c r="C56" s="145"/>
      <c r="D56" s="152"/>
      <c r="E56" s="152"/>
      <c r="F56" s="147">
        <v>0</v>
      </c>
      <c r="G56" s="146">
        <f t="shared" si="11"/>
        <v>0</v>
      </c>
      <c r="H56" s="147"/>
      <c r="I56" s="147">
        <v>0</v>
      </c>
      <c r="J56" s="147">
        <v>0</v>
      </c>
      <c r="K56" s="148"/>
      <c r="L56" s="55">
        <v>0</v>
      </c>
      <c r="M56" s="55">
        <v>0</v>
      </c>
      <c r="N56" s="147"/>
      <c r="O56" s="147"/>
      <c r="P56" s="147"/>
      <c r="Q56" s="147"/>
      <c r="R56" s="148"/>
      <c r="S56" s="122">
        <f t="shared" si="12"/>
        <v>0</v>
      </c>
    </row>
    <row r="57" spans="1:19" s="29" customFormat="1" ht="20.25" customHeight="1" x14ac:dyDescent="0.25">
      <c r="A57" s="150" t="s">
        <v>514</v>
      </c>
      <c r="B57" s="153" t="s">
        <v>427</v>
      </c>
      <c r="C57" s="145" t="s">
        <v>428</v>
      </c>
      <c r="D57" s="152">
        <v>2024</v>
      </c>
      <c r="E57" s="152">
        <v>2024</v>
      </c>
      <c r="F57" s="147">
        <v>3.3130000000000002</v>
      </c>
      <c r="G57" s="146">
        <f t="shared" si="11"/>
        <v>3.3130000000000002</v>
      </c>
      <c r="H57" s="147">
        <v>0</v>
      </c>
      <c r="I57" s="147">
        <v>0.37</v>
      </c>
      <c r="J57" s="147">
        <v>2.9430000000000001</v>
      </c>
      <c r="K57" s="148">
        <v>0</v>
      </c>
      <c r="L57" s="55">
        <v>3.3130000000000002</v>
      </c>
      <c r="M57" s="55">
        <v>3.3130000000000002</v>
      </c>
      <c r="N57" s="147">
        <v>0</v>
      </c>
      <c r="O57" s="147">
        <v>0</v>
      </c>
      <c r="P57" s="147">
        <v>0</v>
      </c>
      <c r="Q57" s="147">
        <v>0</v>
      </c>
      <c r="R57" s="148">
        <v>3.3130000000000002</v>
      </c>
      <c r="S57" s="122">
        <f t="shared" si="12"/>
        <v>3.3130000000000002</v>
      </c>
    </row>
    <row r="58" spans="1:19" s="29" customFormat="1" ht="20.25" customHeight="1" x14ac:dyDescent="0.25">
      <c r="A58" s="150" t="s">
        <v>515</v>
      </c>
      <c r="B58" s="153" t="s">
        <v>427</v>
      </c>
      <c r="C58" s="145" t="s">
        <v>429</v>
      </c>
      <c r="D58" s="152">
        <v>2024</v>
      </c>
      <c r="E58" s="152">
        <v>2024</v>
      </c>
      <c r="F58" s="147">
        <v>0.71699999999999997</v>
      </c>
      <c r="G58" s="146">
        <f t="shared" si="11"/>
        <v>0.71699999999999997</v>
      </c>
      <c r="H58" s="147">
        <v>0.71699999999999997</v>
      </c>
      <c r="I58" s="147">
        <v>0</v>
      </c>
      <c r="J58" s="147">
        <v>0</v>
      </c>
      <c r="K58" s="148">
        <v>0</v>
      </c>
      <c r="L58" s="55">
        <v>0.71699999999999997</v>
      </c>
      <c r="M58" s="55">
        <v>0.71699999999999997</v>
      </c>
      <c r="N58" s="147">
        <v>0</v>
      </c>
      <c r="O58" s="147">
        <v>0</v>
      </c>
      <c r="P58" s="147">
        <v>0</v>
      </c>
      <c r="Q58" s="147">
        <v>0</v>
      </c>
      <c r="R58" s="148">
        <v>0.71699999999999997</v>
      </c>
      <c r="S58" s="122">
        <f t="shared" si="12"/>
        <v>0.71699999999999997</v>
      </c>
    </row>
    <row r="59" spans="1:19" s="167" customFormat="1" ht="28.5" x14ac:dyDescent="0.2">
      <c r="A59" s="168" t="s">
        <v>377</v>
      </c>
      <c r="B59" s="169" t="s">
        <v>378</v>
      </c>
      <c r="C59" s="170" t="s">
        <v>332</v>
      </c>
      <c r="D59" s="171" t="s">
        <v>332</v>
      </c>
      <c r="E59" s="171" t="s">
        <v>332</v>
      </c>
      <c r="F59" s="164">
        <v>0</v>
      </c>
      <c r="G59" s="164">
        <f t="shared" si="11"/>
        <v>0</v>
      </c>
      <c r="H59" s="165">
        <v>0</v>
      </c>
      <c r="I59" s="165">
        <v>0</v>
      </c>
      <c r="J59" s="165">
        <v>0</v>
      </c>
      <c r="K59" s="166">
        <v>0</v>
      </c>
      <c r="L59" s="166">
        <v>0</v>
      </c>
      <c r="M59" s="166">
        <v>0</v>
      </c>
      <c r="N59" s="165">
        <v>0</v>
      </c>
      <c r="O59" s="165">
        <v>0</v>
      </c>
      <c r="P59" s="165">
        <v>0</v>
      </c>
      <c r="Q59" s="165">
        <v>0</v>
      </c>
      <c r="R59" s="165">
        <v>0</v>
      </c>
      <c r="S59" s="122">
        <f t="shared" si="12"/>
        <v>0</v>
      </c>
    </row>
    <row r="60" spans="1:19" s="140" customFormat="1" ht="31.5" x14ac:dyDescent="0.25">
      <c r="A60" s="119" t="s">
        <v>175</v>
      </c>
      <c r="B60" s="161" t="s">
        <v>379</v>
      </c>
      <c r="C60" s="154" t="s">
        <v>332</v>
      </c>
      <c r="D60" s="121" t="s">
        <v>332</v>
      </c>
      <c r="E60" s="121" t="s">
        <v>332</v>
      </c>
      <c r="F60" s="122">
        <v>0</v>
      </c>
      <c r="G60" s="122">
        <f t="shared" si="11"/>
        <v>0</v>
      </c>
      <c r="H60" s="143">
        <v>0</v>
      </c>
      <c r="I60" s="143">
        <v>0</v>
      </c>
      <c r="J60" s="143">
        <v>0</v>
      </c>
      <c r="K60" s="149">
        <v>0</v>
      </c>
      <c r="L60" s="149">
        <v>0</v>
      </c>
      <c r="M60" s="149">
        <v>0</v>
      </c>
      <c r="N60" s="143">
        <v>0</v>
      </c>
      <c r="O60" s="143">
        <v>0</v>
      </c>
      <c r="P60" s="143">
        <v>0</v>
      </c>
      <c r="Q60" s="143">
        <v>0</v>
      </c>
      <c r="R60" s="143">
        <v>0</v>
      </c>
      <c r="S60" s="122">
        <f t="shared" si="12"/>
        <v>0</v>
      </c>
    </row>
    <row r="61" spans="1:19" s="167" customFormat="1" ht="28.5" x14ac:dyDescent="0.2">
      <c r="A61" s="173" t="s">
        <v>176</v>
      </c>
      <c r="B61" s="160" t="s">
        <v>380</v>
      </c>
      <c r="C61" s="172" t="s">
        <v>332</v>
      </c>
      <c r="D61" s="163" t="s">
        <v>332</v>
      </c>
      <c r="E61" s="163" t="s">
        <v>332</v>
      </c>
      <c r="F61" s="164">
        <v>0</v>
      </c>
      <c r="G61" s="164">
        <f t="shared" si="11"/>
        <v>0</v>
      </c>
      <c r="H61" s="165">
        <v>0</v>
      </c>
      <c r="I61" s="165">
        <v>0</v>
      </c>
      <c r="J61" s="165">
        <v>0</v>
      </c>
      <c r="K61" s="166">
        <v>0</v>
      </c>
      <c r="L61" s="166">
        <v>0</v>
      </c>
      <c r="M61" s="166">
        <v>0</v>
      </c>
      <c r="N61" s="165">
        <v>0</v>
      </c>
      <c r="O61" s="165">
        <v>0</v>
      </c>
      <c r="P61" s="165">
        <v>0</v>
      </c>
      <c r="Q61" s="165">
        <v>0</v>
      </c>
      <c r="R61" s="165">
        <v>0</v>
      </c>
      <c r="S61" s="122">
        <f t="shared" si="12"/>
        <v>0</v>
      </c>
    </row>
    <row r="62" spans="1:19" s="167" customFormat="1" ht="28.5" x14ac:dyDescent="0.2">
      <c r="A62" s="173" t="s">
        <v>177</v>
      </c>
      <c r="B62" s="159" t="s">
        <v>381</v>
      </c>
      <c r="C62" s="172" t="s">
        <v>332</v>
      </c>
      <c r="D62" s="163" t="s">
        <v>332</v>
      </c>
      <c r="E62" s="163" t="s">
        <v>332</v>
      </c>
      <c r="F62" s="164">
        <v>0</v>
      </c>
      <c r="G62" s="164">
        <f t="shared" si="11"/>
        <v>0</v>
      </c>
      <c r="H62" s="165">
        <v>0</v>
      </c>
      <c r="I62" s="165">
        <v>0</v>
      </c>
      <c r="J62" s="165">
        <v>0</v>
      </c>
      <c r="K62" s="166">
        <v>0</v>
      </c>
      <c r="L62" s="166">
        <v>0</v>
      </c>
      <c r="M62" s="166">
        <v>0</v>
      </c>
      <c r="N62" s="165">
        <v>0</v>
      </c>
      <c r="O62" s="165">
        <v>0</v>
      </c>
      <c r="P62" s="165">
        <v>0</v>
      </c>
      <c r="Q62" s="165">
        <v>0</v>
      </c>
      <c r="R62" s="165">
        <v>0</v>
      </c>
      <c r="S62" s="122">
        <f t="shared" si="12"/>
        <v>0</v>
      </c>
    </row>
    <row r="63" spans="1:19" s="167" customFormat="1" x14ac:dyDescent="0.2">
      <c r="A63" s="173" t="s">
        <v>382</v>
      </c>
      <c r="B63" s="159" t="s">
        <v>383</v>
      </c>
      <c r="C63" s="172" t="s">
        <v>332</v>
      </c>
      <c r="D63" s="163" t="s">
        <v>332</v>
      </c>
      <c r="E63" s="163" t="s">
        <v>332</v>
      </c>
      <c r="F63" s="164">
        <v>0</v>
      </c>
      <c r="G63" s="164">
        <f t="shared" si="11"/>
        <v>0</v>
      </c>
      <c r="H63" s="165">
        <v>0</v>
      </c>
      <c r="I63" s="165">
        <v>0</v>
      </c>
      <c r="J63" s="165">
        <v>0</v>
      </c>
      <c r="K63" s="166">
        <v>0</v>
      </c>
      <c r="L63" s="166">
        <v>0</v>
      </c>
      <c r="M63" s="166">
        <v>0</v>
      </c>
      <c r="N63" s="165">
        <v>0</v>
      </c>
      <c r="O63" s="165">
        <v>0</v>
      </c>
      <c r="P63" s="165">
        <v>0</v>
      </c>
      <c r="Q63" s="165">
        <v>0</v>
      </c>
      <c r="R63" s="165">
        <v>0</v>
      </c>
      <c r="S63" s="122">
        <f t="shared" si="12"/>
        <v>0</v>
      </c>
    </row>
    <row r="64" spans="1:19" s="167" customFormat="1" ht="28.5" x14ac:dyDescent="0.2">
      <c r="A64" s="173" t="s">
        <v>384</v>
      </c>
      <c r="B64" s="159" t="s">
        <v>385</v>
      </c>
      <c r="C64" s="172" t="s">
        <v>332</v>
      </c>
      <c r="D64" s="163" t="s">
        <v>332</v>
      </c>
      <c r="E64" s="163" t="s">
        <v>332</v>
      </c>
      <c r="F64" s="164">
        <v>0</v>
      </c>
      <c r="G64" s="164">
        <f t="shared" si="11"/>
        <v>0</v>
      </c>
      <c r="H64" s="165">
        <v>0</v>
      </c>
      <c r="I64" s="165">
        <v>0</v>
      </c>
      <c r="J64" s="165">
        <v>0</v>
      </c>
      <c r="K64" s="166">
        <v>0</v>
      </c>
      <c r="L64" s="166">
        <v>0</v>
      </c>
      <c r="M64" s="166">
        <v>0</v>
      </c>
      <c r="N64" s="165">
        <v>0</v>
      </c>
      <c r="O64" s="165">
        <v>0</v>
      </c>
      <c r="P64" s="165">
        <v>0</v>
      </c>
      <c r="Q64" s="165">
        <v>0</v>
      </c>
      <c r="R64" s="165">
        <v>0</v>
      </c>
      <c r="S64" s="122">
        <f t="shared" si="12"/>
        <v>0</v>
      </c>
    </row>
    <row r="65" spans="1:19" s="167" customFormat="1" ht="28.5" x14ac:dyDescent="0.2">
      <c r="A65" s="173" t="s">
        <v>386</v>
      </c>
      <c r="B65" s="159" t="s">
        <v>387</v>
      </c>
      <c r="C65" s="172" t="s">
        <v>332</v>
      </c>
      <c r="D65" s="163" t="s">
        <v>332</v>
      </c>
      <c r="E65" s="163" t="s">
        <v>332</v>
      </c>
      <c r="F65" s="164">
        <v>0</v>
      </c>
      <c r="G65" s="164">
        <f t="shared" si="11"/>
        <v>0</v>
      </c>
      <c r="H65" s="165">
        <v>0</v>
      </c>
      <c r="I65" s="165">
        <v>0</v>
      </c>
      <c r="J65" s="165">
        <v>0</v>
      </c>
      <c r="K65" s="166">
        <v>0</v>
      </c>
      <c r="L65" s="166">
        <v>0</v>
      </c>
      <c r="M65" s="166">
        <v>0</v>
      </c>
      <c r="N65" s="165">
        <v>0</v>
      </c>
      <c r="O65" s="165">
        <v>0</v>
      </c>
      <c r="P65" s="165">
        <v>0</v>
      </c>
      <c r="Q65" s="165">
        <v>0</v>
      </c>
      <c r="R65" s="165">
        <v>0</v>
      </c>
      <c r="S65" s="122">
        <f t="shared" si="12"/>
        <v>0</v>
      </c>
    </row>
    <row r="66" spans="1:19" s="167" customFormat="1" ht="28.5" x14ac:dyDescent="0.2">
      <c r="A66" s="173" t="s">
        <v>388</v>
      </c>
      <c r="B66" s="159" t="s">
        <v>389</v>
      </c>
      <c r="C66" s="172" t="s">
        <v>332</v>
      </c>
      <c r="D66" s="163" t="s">
        <v>332</v>
      </c>
      <c r="E66" s="163" t="s">
        <v>332</v>
      </c>
      <c r="F66" s="164">
        <v>0</v>
      </c>
      <c r="G66" s="164">
        <f t="shared" si="11"/>
        <v>0</v>
      </c>
      <c r="H66" s="165">
        <v>0</v>
      </c>
      <c r="I66" s="165">
        <v>0</v>
      </c>
      <c r="J66" s="165">
        <v>0</v>
      </c>
      <c r="K66" s="166">
        <v>0</v>
      </c>
      <c r="L66" s="166">
        <v>0</v>
      </c>
      <c r="M66" s="166">
        <v>0</v>
      </c>
      <c r="N66" s="165">
        <v>0</v>
      </c>
      <c r="O66" s="165">
        <v>0</v>
      </c>
      <c r="P66" s="165">
        <v>0</v>
      </c>
      <c r="Q66" s="165">
        <v>0</v>
      </c>
      <c r="R66" s="165">
        <v>0</v>
      </c>
      <c r="S66" s="122">
        <f t="shared" si="12"/>
        <v>0</v>
      </c>
    </row>
    <row r="67" spans="1:19" s="167" customFormat="1" ht="28.5" x14ac:dyDescent="0.2">
      <c r="A67" s="173" t="s">
        <v>390</v>
      </c>
      <c r="B67" s="159" t="s">
        <v>391</v>
      </c>
      <c r="C67" s="172" t="s">
        <v>332</v>
      </c>
      <c r="D67" s="163" t="s">
        <v>332</v>
      </c>
      <c r="E67" s="163" t="s">
        <v>332</v>
      </c>
      <c r="F67" s="164">
        <v>0</v>
      </c>
      <c r="G67" s="164">
        <f t="shared" si="11"/>
        <v>0</v>
      </c>
      <c r="H67" s="165">
        <v>0</v>
      </c>
      <c r="I67" s="165">
        <v>0</v>
      </c>
      <c r="J67" s="165">
        <v>0</v>
      </c>
      <c r="K67" s="166">
        <v>0</v>
      </c>
      <c r="L67" s="166">
        <v>0</v>
      </c>
      <c r="M67" s="166">
        <v>0</v>
      </c>
      <c r="N67" s="165">
        <v>0</v>
      </c>
      <c r="O67" s="165">
        <v>0</v>
      </c>
      <c r="P67" s="165">
        <v>0</v>
      </c>
      <c r="Q67" s="165">
        <v>0</v>
      </c>
      <c r="R67" s="165">
        <v>0</v>
      </c>
      <c r="S67" s="122">
        <f t="shared" si="12"/>
        <v>0</v>
      </c>
    </row>
    <row r="68" spans="1:19" s="167" customFormat="1" ht="28.5" x14ac:dyDescent="0.2">
      <c r="A68" s="173" t="s">
        <v>392</v>
      </c>
      <c r="B68" s="159" t="s">
        <v>393</v>
      </c>
      <c r="C68" s="172" t="s">
        <v>332</v>
      </c>
      <c r="D68" s="163" t="s">
        <v>332</v>
      </c>
      <c r="E68" s="163" t="s">
        <v>332</v>
      </c>
      <c r="F68" s="164">
        <v>0</v>
      </c>
      <c r="G68" s="164">
        <f t="shared" si="11"/>
        <v>0</v>
      </c>
      <c r="H68" s="165">
        <v>0</v>
      </c>
      <c r="I68" s="165">
        <v>0</v>
      </c>
      <c r="J68" s="165">
        <v>0</v>
      </c>
      <c r="K68" s="166">
        <v>0</v>
      </c>
      <c r="L68" s="166">
        <v>0</v>
      </c>
      <c r="M68" s="166">
        <v>0</v>
      </c>
      <c r="N68" s="165">
        <v>0</v>
      </c>
      <c r="O68" s="165">
        <v>0</v>
      </c>
      <c r="P68" s="165">
        <v>0</v>
      </c>
      <c r="Q68" s="165">
        <v>0</v>
      </c>
      <c r="R68" s="165">
        <v>0</v>
      </c>
      <c r="S68" s="122">
        <f t="shared" si="12"/>
        <v>0</v>
      </c>
    </row>
    <row r="69" spans="1:19" s="140" customFormat="1" ht="36" customHeight="1" x14ac:dyDescent="0.25">
      <c r="A69" s="174" t="s">
        <v>394</v>
      </c>
      <c r="B69" s="175" t="s">
        <v>395</v>
      </c>
      <c r="C69" s="154" t="s">
        <v>332</v>
      </c>
      <c r="D69" s="121" t="s">
        <v>332</v>
      </c>
      <c r="E69" s="121" t="s">
        <v>332</v>
      </c>
      <c r="F69" s="122">
        <v>0</v>
      </c>
      <c r="G69" s="122">
        <f t="shared" si="11"/>
        <v>0</v>
      </c>
      <c r="H69" s="143">
        <v>0</v>
      </c>
      <c r="I69" s="143">
        <v>0</v>
      </c>
      <c r="J69" s="143">
        <v>0</v>
      </c>
      <c r="K69" s="149">
        <v>0</v>
      </c>
      <c r="L69" s="149">
        <v>0</v>
      </c>
      <c r="M69" s="149">
        <v>0</v>
      </c>
      <c r="N69" s="143">
        <v>0</v>
      </c>
      <c r="O69" s="143">
        <v>0</v>
      </c>
      <c r="P69" s="143">
        <v>0</v>
      </c>
      <c r="Q69" s="143">
        <v>0</v>
      </c>
      <c r="R69" s="143">
        <v>0</v>
      </c>
      <c r="S69" s="122">
        <f t="shared" si="12"/>
        <v>0</v>
      </c>
    </row>
    <row r="70" spans="1:19" s="167" customFormat="1" ht="36" customHeight="1" x14ac:dyDescent="0.2">
      <c r="A70" s="271" t="s">
        <v>396</v>
      </c>
      <c r="B70" s="159" t="s">
        <v>397</v>
      </c>
      <c r="C70" s="172" t="s">
        <v>332</v>
      </c>
      <c r="D70" s="163" t="s">
        <v>332</v>
      </c>
      <c r="E70" s="163" t="s">
        <v>332</v>
      </c>
      <c r="F70" s="164">
        <v>0</v>
      </c>
      <c r="G70" s="164">
        <f t="shared" si="11"/>
        <v>0</v>
      </c>
      <c r="H70" s="165">
        <v>0</v>
      </c>
      <c r="I70" s="165">
        <v>0</v>
      </c>
      <c r="J70" s="165">
        <v>0</v>
      </c>
      <c r="K70" s="166">
        <v>0</v>
      </c>
      <c r="L70" s="166">
        <v>0</v>
      </c>
      <c r="M70" s="166">
        <v>0</v>
      </c>
      <c r="N70" s="165">
        <v>0</v>
      </c>
      <c r="O70" s="165">
        <v>0</v>
      </c>
      <c r="P70" s="165">
        <v>0</v>
      </c>
      <c r="Q70" s="165">
        <v>0</v>
      </c>
      <c r="R70" s="165">
        <v>0</v>
      </c>
      <c r="S70" s="122">
        <f t="shared" si="12"/>
        <v>0</v>
      </c>
    </row>
    <row r="71" spans="1:19" s="167" customFormat="1" ht="36" customHeight="1" x14ac:dyDescent="0.2">
      <c r="A71" s="271" t="s">
        <v>398</v>
      </c>
      <c r="B71" s="159" t="s">
        <v>399</v>
      </c>
      <c r="C71" s="172" t="s">
        <v>332</v>
      </c>
      <c r="D71" s="163" t="s">
        <v>332</v>
      </c>
      <c r="E71" s="163" t="s">
        <v>332</v>
      </c>
      <c r="F71" s="164">
        <v>0</v>
      </c>
      <c r="G71" s="164">
        <f t="shared" si="11"/>
        <v>0</v>
      </c>
      <c r="H71" s="165">
        <v>0</v>
      </c>
      <c r="I71" s="165">
        <v>0</v>
      </c>
      <c r="J71" s="165">
        <v>0</v>
      </c>
      <c r="K71" s="166">
        <v>0</v>
      </c>
      <c r="L71" s="166">
        <v>0</v>
      </c>
      <c r="M71" s="166">
        <v>0</v>
      </c>
      <c r="N71" s="165">
        <v>0</v>
      </c>
      <c r="O71" s="165">
        <v>0</v>
      </c>
      <c r="P71" s="165">
        <v>0</v>
      </c>
      <c r="Q71" s="165">
        <v>0</v>
      </c>
      <c r="R71" s="165">
        <v>0</v>
      </c>
      <c r="S71" s="122">
        <f t="shared" si="12"/>
        <v>0</v>
      </c>
    </row>
    <row r="72" spans="1:19" s="140" customFormat="1" ht="57.75" customHeight="1" x14ac:dyDescent="0.25">
      <c r="A72" s="174" t="s">
        <v>178</v>
      </c>
      <c r="B72" s="176" t="s">
        <v>509</v>
      </c>
      <c r="C72" s="154" t="s">
        <v>332</v>
      </c>
      <c r="D72" s="121" t="s">
        <v>332</v>
      </c>
      <c r="E72" s="121" t="s">
        <v>332</v>
      </c>
      <c r="F72" s="122">
        <v>0</v>
      </c>
      <c r="G72" s="122">
        <f t="shared" si="11"/>
        <v>0</v>
      </c>
      <c r="H72" s="143">
        <v>0</v>
      </c>
      <c r="I72" s="143">
        <v>0</v>
      </c>
      <c r="J72" s="143">
        <v>0</v>
      </c>
      <c r="K72" s="149">
        <v>0</v>
      </c>
      <c r="L72" s="149">
        <v>0</v>
      </c>
      <c r="M72" s="149">
        <v>0</v>
      </c>
      <c r="N72" s="143">
        <v>0</v>
      </c>
      <c r="O72" s="143">
        <v>0</v>
      </c>
      <c r="P72" s="143">
        <v>0</v>
      </c>
      <c r="Q72" s="143">
        <v>0</v>
      </c>
      <c r="R72" s="143">
        <v>0</v>
      </c>
      <c r="S72" s="122">
        <f t="shared" si="12"/>
        <v>0</v>
      </c>
    </row>
    <row r="73" spans="1:19" s="140" customFormat="1" ht="39.75" customHeight="1" x14ac:dyDescent="0.25">
      <c r="A73" s="128" t="s">
        <v>401</v>
      </c>
      <c r="B73" s="129" t="s">
        <v>402</v>
      </c>
      <c r="C73" s="154" t="s">
        <v>332</v>
      </c>
      <c r="D73" s="121" t="s">
        <v>332</v>
      </c>
      <c r="E73" s="121" t="s">
        <v>332</v>
      </c>
      <c r="F73" s="122">
        <v>0</v>
      </c>
      <c r="G73" s="122">
        <f t="shared" si="11"/>
        <v>0</v>
      </c>
      <c r="H73" s="143">
        <v>0</v>
      </c>
      <c r="I73" s="143">
        <v>0</v>
      </c>
      <c r="J73" s="143">
        <v>0</v>
      </c>
      <c r="K73" s="149">
        <v>0</v>
      </c>
      <c r="L73" s="149">
        <v>0</v>
      </c>
      <c r="M73" s="149">
        <v>0</v>
      </c>
      <c r="N73" s="143">
        <v>0</v>
      </c>
      <c r="O73" s="143">
        <v>0</v>
      </c>
      <c r="P73" s="143">
        <v>0</v>
      </c>
      <c r="Q73" s="143">
        <v>0</v>
      </c>
      <c r="R73" s="143">
        <v>0</v>
      </c>
      <c r="S73" s="122">
        <f t="shared" si="12"/>
        <v>0</v>
      </c>
    </row>
    <row r="74" spans="1:19" s="140" customFormat="1" ht="39.75" customHeight="1" x14ac:dyDescent="0.25">
      <c r="A74" s="128" t="s">
        <v>403</v>
      </c>
      <c r="B74" s="129" t="s">
        <v>404</v>
      </c>
      <c r="C74" s="154" t="s">
        <v>332</v>
      </c>
      <c r="D74" s="121" t="s">
        <v>332</v>
      </c>
      <c r="E74" s="121" t="s">
        <v>332</v>
      </c>
      <c r="F74" s="122">
        <v>0</v>
      </c>
      <c r="G74" s="122">
        <f t="shared" si="11"/>
        <v>0</v>
      </c>
      <c r="H74" s="143">
        <v>0</v>
      </c>
      <c r="I74" s="143">
        <v>0</v>
      </c>
      <c r="J74" s="143">
        <v>0</v>
      </c>
      <c r="K74" s="149">
        <v>0</v>
      </c>
      <c r="L74" s="149">
        <v>0</v>
      </c>
      <c r="M74" s="149">
        <v>0</v>
      </c>
      <c r="N74" s="143">
        <v>0</v>
      </c>
      <c r="O74" s="143">
        <v>0</v>
      </c>
      <c r="P74" s="143">
        <v>0</v>
      </c>
      <c r="Q74" s="143">
        <v>0</v>
      </c>
      <c r="R74" s="143">
        <v>0</v>
      </c>
      <c r="S74" s="122">
        <f t="shared" si="12"/>
        <v>0</v>
      </c>
    </row>
    <row r="75" spans="1:19" s="140" customFormat="1" ht="32.25" customHeight="1" x14ac:dyDescent="0.25">
      <c r="A75" s="119" t="s">
        <v>179</v>
      </c>
      <c r="B75" s="155" t="s">
        <v>405</v>
      </c>
      <c r="C75" s="121" t="s">
        <v>332</v>
      </c>
      <c r="D75" s="121" t="s">
        <v>332</v>
      </c>
      <c r="E75" s="121" t="s">
        <v>332</v>
      </c>
      <c r="F75" s="122">
        <f>F76+F77</f>
        <v>0.63244999999999996</v>
      </c>
      <c r="G75" s="122">
        <f t="shared" si="11"/>
        <v>0.63244999999999996</v>
      </c>
      <c r="H75" s="122">
        <f t="shared" ref="H75:R75" si="14">H76+H77</f>
        <v>0.17044999999999999</v>
      </c>
      <c r="I75" s="122">
        <f t="shared" si="14"/>
        <v>4.8000000000000001E-2</v>
      </c>
      <c r="J75" s="122">
        <f t="shared" si="14"/>
        <v>0.41399999999999998</v>
      </c>
      <c r="K75" s="122">
        <f t="shared" si="14"/>
        <v>0</v>
      </c>
      <c r="L75" s="122">
        <f t="shared" si="14"/>
        <v>0.63244999999999996</v>
      </c>
      <c r="M75" s="122">
        <f t="shared" si="14"/>
        <v>0.63244999999999996</v>
      </c>
      <c r="N75" s="122">
        <f t="shared" si="14"/>
        <v>0.63244999999999996</v>
      </c>
      <c r="O75" s="122">
        <f t="shared" si="14"/>
        <v>0</v>
      </c>
      <c r="P75" s="122">
        <f t="shared" si="14"/>
        <v>0</v>
      </c>
      <c r="Q75" s="122">
        <f t="shared" si="14"/>
        <v>0</v>
      </c>
      <c r="R75" s="122">
        <f t="shared" si="14"/>
        <v>0</v>
      </c>
      <c r="S75" s="122">
        <f t="shared" si="12"/>
        <v>0.63244999999999996</v>
      </c>
    </row>
    <row r="76" spans="1:19" s="140" customFormat="1" ht="32.25" customHeight="1" x14ac:dyDescent="0.25">
      <c r="A76" s="215" t="s">
        <v>181</v>
      </c>
      <c r="B76" s="272" t="s">
        <v>524</v>
      </c>
      <c r="C76" s="145" t="s">
        <v>525</v>
      </c>
      <c r="D76" s="152">
        <v>2020</v>
      </c>
      <c r="E76" s="152">
        <v>2020</v>
      </c>
      <c r="F76" s="144">
        <v>0.46199999999999997</v>
      </c>
      <c r="G76" s="144">
        <f t="shared" si="11"/>
        <v>0.46199999999999997</v>
      </c>
      <c r="H76" s="147">
        <v>0</v>
      </c>
      <c r="I76" s="147">
        <v>4.8000000000000001E-2</v>
      </c>
      <c r="J76" s="147">
        <v>0.41399999999999998</v>
      </c>
      <c r="K76" s="148">
        <v>0</v>
      </c>
      <c r="L76" s="148">
        <v>0.46199999999999997</v>
      </c>
      <c r="M76" s="148">
        <v>0.46199999999999997</v>
      </c>
      <c r="N76" s="147">
        <v>0.46199999999999997</v>
      </c>
      <c r="O76" s="147">
        <v>0</v>
      </c>
      <c r="P76" s="147">
        <v>0</v>
      </c>
      <c r="Q76" s="147">
        <v>0</v>
      </c>
      <c r="R76" s="147">
        <v>0</v>
      </c>
      <c r="S76" s="122">
        <f t="shared" si="12"/>
        <v>0.46199999999999997</v>
      </c>
    </row>
    <row r="77" spans="1:19" s="140" customFormat="1" ht="32.25" customHeight="1" x14ac:dyDescent="0.25">
      <c r="A77" s="215" t="s">
        <v>526</v>
      </c>
      <c r="B77" s="272" t="s">
        <v>524</v>
      </c>
      <c r="C77" s="145" t="s">
        <v>527</v>
      </c>
      <c r="D77" s="152">
        <v>2020</v>
      </c>
      <c r="E77" s="152">
        <v>2020</v>
      </c>
      <c r="F77" s="144">
        <v>0.17044999999999999</v>
      </c>
      <c r="G77" s="144">
        <f t="shared" si="11"/>
        <v>0.17044999999999999</v>
      </c>
      <c r="H77" s="147">
        <v>0.17044999999999999</v>
      </c>
      <c r="I77" s="147">
        <v>0</v>
      </c>
      <c r="J77" s="147">
        <v>0</v>
      </c>
      <c r="K77" s="148">
        <v>0</v>
      </c>
      <c r="L77" s="148">
        <v>0.17044999999999999</v>
      </c>
      <c r="M77" s="148">
        <v>0.17044999999999999</v>
      </c>
      <c r="N77" s="147">
        <v>0.17044999999999999</v>
      </c>
      <c r="O77" s="147">
        <v>0</v>
      </c>
      <c r="P77" s="147">
        <v>0</v>
      </c>
      <c r="Q77" s="147">
        <v>0</v>
      </c>
      <c r="R77" s="147">
        <v>0</v>
      </c>
      <c r="S77" s="122">
        <f t="shared" si="12"/>
        <v>0.17044999999999999</v>
      </c>
    </row>
    <row r="78" spans="1:19" s="140" customFormat="1" ht="32.25" customHeight="1" x14ac:dyDescent="0.25">
      <c r="A78" s="119" t="s">
        <v>406</v>
      </c>
      <c r="B78" s="132" t="s">
        <v>407</v>
      </c>
      <c r="C78" s="121" t="s">
        <v>332</v>
      </c>
      <c r="D78" s="121" t="s">
        <v>332</v>
      </c>
      <c r="E78" s="121" t="s">
        <v>332</v>
      </c>
      <c r="F78" s="122">
        <v>0</v>
      </c>
      <c r="G78" s="122">
        <f t="shared" si="11"/>
        <v>0</v>
      </c>
      <c r="H78" s="143">
        <v>0</v>
      </c>
      <c r="I78" s="143">
        <v>0</v>
      </c>
      <c r="J78" s="143">
        <v>0</v>
      </c>
      <c r="K78" s="149">
        <v>0</v>
      </c>
      <c r="L78" s="149">
        <v>0</v>
      </c>
      <c r="M78" s="149">
        <v>0</v>
      </c>
      <c r="N78" s="143">
        <v>0</v>
      </c>
      <c r="O78" s="143">
        <v>0</v>
      </c>
      <c r="P78" s="143">
        <v>0</v>
      </c>
      <c r="Q78" s="143">
        <v>0</v>
      </c>
      <c r="R78" s="143">
        <v>0</v>
      </c>
      <c r="S78" s="122">
        <f t="shared" si="12"/>
        <v>0</v>
      </c>
    </row>
    <row r="79" spans="1:19" s="140" customFormat="1" ht="37.5" customHeight="1" x14ac:dyDescent="0.25">
      <c r="A79" s="174" t="s">
        <v>408</v>
      </c>
      <c r="B79" s="134" t="s">
        <v>409</v>
      </c>
      <c r="C79" s="121" t="s">
        <v>332</v>
      </c>
      <c r="D79" s="121" t="s">
        <v>332</v>
      </c>
      <c r="E79" s="121" t="s">
        <v>332</v>
      </c>
      <c r="F79" s="138">
        <f t="shared" ref="F79:S79" si="15">F80+F83</f>
        <v>6.758</v>
      </c>
      <c r="G79" s="138">
        <f t="shared" si="15"/>
        <v>6.758</v>
      </c>
      <c r="H79" s="138">
        <f t="shared" si="15"/>
        <v>0</v>
      </c>
      <c r="I79" s="138">
        <f t="shared" si="15"/>
        <v>0</v>
      </c>
      <c r="J79" s="138">
        <f t="shared" si="15"/>
        <v>0</v>
      </c>
      <c r="K79" s="138">
        <f t="shared" si="15"/>
        <v>6.758</v>
      </c>
      <c r="L79" s="138">
        <f t="shared" si="15"/>
        <v>6.758</v>
      </c>
      <c r="M79" s="138">
        <f t="shared" si="15"/>
        <v>6.758</v>
      </c>
      <c r="N79" s="138">
        <f t="shared" si="15"/>
        <v>1.7559999999999998</v>
      </c>
      <c r="O79" s="138">
        <f t="shared" si="15"/>
        <v>2.7040000000000002</v>
      </c>
      <c r="P79" s="138">
        <f t="shared" si="15"/>
        <v>2.298</v>
      </c>
      <c r="Q79" s="138">
        <f t="shared" si="15"/>
        <v>0</v>
      </c>
      <c r="R79" s="138">
        <f t="shared" si="15"/>
        <v>0</v>
      </c>
      <c r="S79" s="138">
        <f t="shared" si="15"/>
        <v>6.758</v>
      </c>
    </row>
    <row r="80" spans="1:19" s="140" customFormat="1" ht="40.5" customHeight="1" x14ac:dyDescent="0.25">
      <c r="A80" s="174" t="s">
        <v>410</v>
      </c>
      <c r="B80" s="301" t="s">
        <v>411</v>
      </c>
      <c r="C80" s="55" t="s">
        <v>332</v>
      </c>
      <c r="D80" s="55" t="s">
        <v>332</v>
      </c>
      <c r="E80" s="55" t="s">
        <v>332</v>
      </c>
      <c r="F80" s="302">
        <f>F81+F82</f>
        <v>6.1479999999999997</v>
      </c>
      <c r="G80" s="302">
        <f t="shared" ref="G80:S80" si="16">G81+G82</f>
        <v>6.1479999999999997</v>
      </c>
      <c r="H80" s="302">
        <f t="shared" si="16"/>
        <v>0</v>
      </c>
      <c r="I80" s="302">
        <f t="shared" si="16"/>
        <v>0</v>
      </c>
      <c r="J80" s="302">
        <f t="shared" si="16"/>
        <v>0</v>
      </c>
      <c r="K80" s="302">
        <f t="shared" si="16"/>
        <v>6.1479999999999997</v>
      </c>
      <c r="L80" s="302">
        <f t="shared" si="16"/>
        <v>6.1479999999999997</v>
      </c>
      <c r="M80" s="302">
        <f t="shared" si="16"/>
        <v>6.1479999999999997</v>
      </c>
      <c r="N80" s="302">
        <f t="shared" si="16"/>
        <v>1.1459999999999999</v>
      </c>
      <c r="O80" s="302">
        <f t="shared" si="16"/>
        <v>2.7040000000000002</v>
      </c>
      <c r="P80" s="302">
        <f t="shared" si="16"/>
        <v>2.298</v>
      </c>
      <c r="Q80" s="302">
        <f t="shared" si="16"/>
        <v>0</v>
      </c>
      <c r="R80" s="302">
        <f t="shared" si="16"/>
        <v>0</v>
      </c>
      <c r="S80" s="302">
        <f t="shared" si="16"/>
        <v>6.1479999999999997</v>
      </c>
    </row>
    <row r="81" spans="1:19" s="29" customFormat="1" ht="27.75" customHeight="1" x14ac:dyDescent="0.25">
      <c r="A81" s="274" t="s">
        <v>507</v>
      </c>
      <c r="B81" s="303" t="s">
        <v>545</v>
      </c>
      <c r="C81" s="228" t="s">
        <v>415</v>
      </c>
      <c r="D81" s="55">
        <v>2020</v>
      </c>
      <c r="E81" s="55">
        <v>2022</v>
      </c>
      <c r="F81" s="304">
        <v>1.68</v>
      </c>
      <c r="G81" s="146">
        <f t="shared" si="11"/>
        <v>1.6800000000000002</v>
      </c>
      <c r="H81" s="147">
        <v>0</v>
      </c>
      <c r="I81" s="147">
        <v>0</v>
      </c>
      <c r="J81" s="147">
        <v>0</v>
      </c>
      <c r="K81" s="305">
        <f>S81</f>
        <v>1.6800000000000002</v>
      </c>
      <c r="L81" s="144">
        <f>G81</f>
        <v>1.6800000000000002</v>
      </c>
      <c r="M81" s="144">
        <f>G81</f>
        <v>1.6800000000000002</v>
      </c>
      <c r="N81" s="147">
        <v>0.24099999999999999</v>
      </c>
      <c r="O81" s="304">
        <v>0.76100000000000001</v>
      </c>
      <c r="P81" s="304">
        <v>0.67800000000000005</v>
      </c>
      <c r="Q81" s="147">
        <v>0</v>
      </c>
      <c r="R81" s="305">
        <v>0</v>
      </c>
      <c r="S81" s="122">
        <f t="shared" si="12"/>
        <v>1.6800000000000002</v>
      </c>
    </row>
    <row r="82" spans="1:19" s="29" customFormat="1" ht="32.25" customHeight="1" x14ac:dyDescent="0.25">
      <c r="A82" s="306" t="s">
        <v>412</v>
      </c>
      <c r="B82" s="307" t="s">
        <v>512</v>
      </c>
      <c r="C82" s="308" t="s">
        <v>417</v>
      </c>
      <c r="D82" s="309">
        <v>2020</v>
      </c>
      <c r="E82" s="55">
        <v>2022</v>
      </c>
      <c r="F82" s="310">
        <v>4.468</v>
      </c>
      <c r="G82" s="311">
        <f t="shared" si="11"/>
        <v>4.468</v>
      </c>
      <c r="H82" s="312">
        <v>0</v>
      </c>
      <c r="I82" s="312">
        <v>0</v>
      </c>
      <c r="J82" s="312">
        <v>0</v>
      </c>
      <c r="K82" s="313">
        <f>S82</f>
        <v>4.468</v>
      </c>
      <c r="L82" s="144">
        <f t="shared" ref="L82:L83" si="17">G82</f>
        <v>4.468</v>
      </c>
      <c r="M82" s="144">
        <f t="shared" ref="M82:M83" si="18">G82</f>
        <v>4.468</v>
      </c>
      <c r="N82" s="312">
        <v>0.90500000000000003</v>
      </c>
      <c r="O82" s="310">
        <v>1.9430000000000001</v>
      </c>
      <c r="P82" s="310">
        <v>1.62</v>
      </c>
      <c r="Q82" s="310">
        <v>0</v>
      </c>
      <c r="R82" s="313">
        <v>0</v>
      </c>
      <c r="S82" s="207">
        <f t="shared" si="12"/>
        <v>4.468</v>
      </c>
    </row>
    <row r="83" spans="1:19" s="29" customFormat="1" ht="32.25" customHeight="1" x14ac:dyDescent="0.25">
      <c r="A83" s="119" t="s">
        <v>528</v>
      </c>
      <c r="B83" s="272" t="s">
        <v>529</v>
      </c>
      <c r="C83" s="314" t="s">
        <v>530</v>
      </c>
      <c r="D83" s="55">
        <v>2020</v>
      </c>
      <c r="E83" s="55">
        <v>2020</v>
      </c>
      <c r="F83" s="315">
        <v>0.61</v>
      </c>
      <c r="G83" s="146">
        <f t="shared" si="11"/>
        <v>0.61</v>
      </c>
      <c r="H83" s="230">
        <v>0</v>
      </c>
      <c r="I83" s="230">
        <v>0</v>
      </c>
      <c r="J83" s="230">
        <v>0</v>
      </c>
      <c r="K83" s="230">
        <v>0.61</v>
      </c>
      <c r="L83" s="144">
        <f t="shared" si="17"/>
        <v>0.61</v>
      </c>
      <c r="M83" s="144">
        <f t="shared" si="18"/>
        <v>0.61</v>
      </c>
      <c r="N83" s="230">
        <f>G83</f>
        <v>0.61</v>
      </c>
      <c r="O83" s="315">
        <v>0</v>
      </c>
      <c r="P83" s="315">
        <v>0</v>
      </c>
      <c r="Q83" s="315">
        <v>0</v>
      </c>
      <c r="R83" s="315">
        <v>0</v>
      </c>
      <c r="S83" s="122">
        <f t="shared" si="12"/>
        <v>0.61</v>
      </c>
    </row>
    <row r="84" spans="1:19" s="29" customFormat="1" ht="35.25" customHeight="1" x14ac:dyDescent="0.25">
      <c r="A84" s="278"/>
      <c r="B84" s="279"/>
      <c r="C84" s="32"/>
      <c r="S84" s="316"/>
    </row>
    <row r="85" spans="1:19" x14ac:dyDescent="0.25">
      <c r="A85" s="54"/>
      <c r="B85" s="54"/>
      <c r="C85" s="54"/>
    </row>
    <row r="86" spans="1:19" ht="25.5" customHeight="1" x14ac:dyDescent="0.25">
      <c r="A86" s="472" t="s">
        <v>232</v>
      </c>
      <c r="B86" s="472"/>
      <c r="C86" s="472"/>
      <c r="D86" s="472"/>
      <c r="E86" s="472"/>
      <c r="F86" s="472"/>
      <c r="G86" s="472"/>
      <c r="H86" s="472"/>
      <c r="I86" s="472"/>
      <c r="J86" s="472"/>
      <c r="K86" s="472"/>
      <c r="L86" s="472"/>
      <c r="M86" s="472"/>
      <c r="N86" s="472"/>
      <c r="O86" s="472"/>
      <c r="P86" s="472"/>
      <c r="Q86" s="472"/>
    </row>
    <row r="87" spans="1:19" ht="26.25" customHeight="1" x14ac:dyDescent="0.25">
      <c r="A87" s="472" t="s">
        <v>231</v>
      </c>
      <c r="B87" s="472"/>
      <c r="C87" s="472"/>
      <c r="D87" s="472"/>
      <c r="E87" s="472"/>
      <c r="F87" s="472"/>
      <c r="G87" s="472"/>
      <c r="H87" s="472"/>
      <c r="I87" s="472"/>
      <c r="J87" s="472"/>
      <c r="K87" s="472"/>
      <c r="L87" s="472"/>
      <c r="M87" s="472"/>
      <c r="N87" s="472"/>
      <c r="O87" s="472"/>
      <c r="P87" s="472"/>
      <c r="Q87" s="472"/>
    </row>
    <row r="88" spans="1:19" ht="26.25" customHeight="1" x14ac:dyDescent="0.25">
      <c r="A88" s="470" t="s">
        <v>233</v>
      </c>
      <c r="B88" s="470"/>
      <c r="C88" s="470"/>
      <c r="D88" s="470"/>
      <c r="E88" s="470"/>
      <c r="F88" s="470"/>
      <c r="G88" s="470"/>
      <c r="H88" s="470"/>
      <c r="I88" s="470"/>
      <c r="J88" s="470"/>
      <c r="K88" s="470"/>
      <c r="L88" s="470"/>
      <c r="M88" s="470"/>
      <c r="N88" s="470"/>
      <c r="O88" s="470"/>
      <c r="P88" s="470"/>
      <c r="Q88" s="470"/>
    </row>
    <row r="89" spans="1:19" ht="24" customHeight="1" x14ac:dyDescent="0.25">
      <c r="A89" s="471" t="s">
        <v>211</v>
      </c>
      <c r="B89" s="471"/>
      <c r="C89" s="471"/>
      <c r="D89" s="471"/>
      <c r="E89" s="471"/>
      <c r="F89" s="471"/>
      <c r="G89" s="471"/>
      <c r="H89" s="471"/>
      <c r="I89" s="471"/>
      <c r="J89" s="471"/>
      <c r="K89" s="471"/>
      <c r="L89" s="471"/>
      <c r="M89" s="471"/>
      <c r="N89" s="471"/>
      <c r="O89" s="471"/>
      <c r="P89" s="471"/>
      <c r="Q89" s="471"/>
    </row>
    <row r="90" spans="1:19" ht="21.75" customHeight="1" x14ac:dyDescent="0.25">
      <c r="A90" s="470" t="s">
        <v>254</v>
      </c>
      <c r="B90" s="470"/>
      <c r="C90" s="470"/>
      <c r="D90" s="470"/>
      <c r="E90" s="470"/>
      <c r="F90" s="470"/>
      <c r="G90" s="470"/>
      <c r="H90" s="470"/>
      <c r="I90" s="470"/>
      <c r="J90" s="470"/>
      <c r="K90" s="470"/>
      <c r="L90" s="470"/>
      <c r="M90" s="470"/>
      <c r="N90" s="470"/>
      <c r="O90" s="470"/>
      <c r="P90" s="470"/>
      <c r="Q90" s="470"/>
    </row>
    <row r="91" spans="1:19" ht="24" customHeight="1" x14ac:dyDescent="0.25">
      <c r="A91" s="471" t="s">
        <v>213</v>
      </c>
      <c r="B91" s="471"/>
      <c r="C91" s="471"/>
      <c r="D91" s="471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</row>
  </sheetData>
  <mergeCells count="24">
    <mergeCell ref="O1:S3"/>
    <mergeCell ref="A90:Q90"/>
    <mergeCell ref="A91:Q91"/>
    <mergeCell ref="L11:M11"/>
    <mergeCell ref="D10:D12"/>
    <mergeCell ref="E10:E11"/>
    <mergeCell ref="A88:Q88"/>
    <mergeCell ref="A89:Q89"/>
    <mergeCell ref="A86:Q86"/>
    <mergeCell ref="A87:Q87"/>
    <mergeCell ref="S11:S12"/>
    <mergeCell ref="N10:S10"/>
    <mergeCell ref="G11:K11"/>
    <mergeCell ref="A9:Q9"/>
    <mergeCell ref="A10:A12"/>
    <mergeCell ref="G10:K10"/>
    <mergeCell ref="L10:M10"/>
    <mergeCell ref="A4:S4"/>
    <mergeCell ref="A5:S5"/>
    <mergeCell ref="A7:S7"/>
    <mergeCell ref="A8:S8"/>
    <mergeCell ref="B10:B12"/>
    <mergeCell ref="C10:C12"/>
    <mergeCell ref="F10:F11"/>
  </mergeCells>
  <pageMargins left="0.39370078740157483" right="0.39370078740157483" top="0.59055118110236227" bottom="0.39370078740157483" header="0.31496062992125984" footer="0.31496062992125984"/>
  <pageSetup paperSize="9" scale="41" firstPageNumber="2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V107"/>
  <sheetViews>
    <sheetView view="pageBreakPreview" topLeftCell="A64" zoomScale="60" zoomScaleNormal="60" workbookViewId="0">
      <selection activeCell="A9" sqref="A9:BA9"/>
    </sheetView>
  </sheetViews>
  <sheetFormatPr defaultColWidth="9.375" defaultRowHeight="15" x14ac:dyDescent="0.25"/>
  <cols>
    <col min="1" max="1" width="11" style="56" customWidth="1"/>
    <col min="2" max="2" width="61.75" style="56" customWidth="1"/>
    <col min="3" max="3" width="16.125" style="56" customWidth="1"/>
    <col min="4" max="17" width="8.5" style="56" customWidth="1"/>
    <col min="18" max="18" width="11.5" style="56" customWidth="1"/>
    <col min="19" max="19" width="10.625" style="56" customWidth="1"/>
    <col min="20" max="29" width="8.5" style="56" customWidth="1"/>
    <col min="30" max="30" width="10.25" style="56" customWidth="1"/>
    <col min="31" max="31" width="9.25" style="56" customWidth="1"/>
    <col min="32" max="32" width="8.5" style="56" customWidth="1"/>
    <col min="33" max="33" width="12.25" style="56" customWidth="1"/>
    <col min="34" max="34" width="8.5" style="56" customWidth="1"/>
    <col min="35" max="35" width="10" style="56" customWidth="1"/>
    <col min="36" max="37" width="8.5" style="56" customWidth="1"/>
    <col min="38" max="38" width="11.125" style="56" customWidth="1"/>
    <col min="39" max="39" width="9.875" style="56" customWidth="1"/>
    <col min="40" max="40" width="10.75" style="56" customWidth="1"/>
    <col min="41" max="41" width="11.375" style="56" customWidth="1"/>
    <col min="42" max="47" width="8.5" style="56" customWidth="1"/>
    <col min="48" max="48" width="10.375" style="56" customWidth="1"/>
    <col min="49" max="49" width="10.25" style="56" customWidth="1"/>
    <col min="50" max="50" width="11.875" style="56" customWidth="1"/>
    <col min="51" max="51" width="10.875" style="56" customWidth="1"/>
    <col min="52" max="52" width="11.875" style="56" customWidth="1"/>
    <col min="53" max="53" width="11.625" style="56" customWidth="1"/>
    <col min="54" max="16384" width="9.375" style="56"/>
  </cols>
  <sheetData>
    <row r="1" spans="1:256" s="16" customFormat="1" ht="18.75" customHeight="1" x14ac:dyDescent="0.25">
      <c r="A1" s="54"/>
      <c r="B1" s="48"/>
      <c r="C1" s="54"/>
      <c r="D1" s="54"/>
      <c r="E1" s="54"/>
      <c r="F1" s="54"/>
      <c r="G1" s="49"/>
      <c r="H1" s="54"/>
      <c r="I1" s="52"/>
      <c r="J1" s="49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25"/>
      <c r="AV1" s="483" t="s">
        <v>557</v>
      </c>
      <c r="AW1" s="484"/>
      <c r="AX1" s="484"/>
      <c r="AY1" s="484"/>
      <c r="AZ1" s="484"/>
      <c r="BA1" s="484"/>
      <c r="BB1" s="484"/>
      <c r="BC1" s="484"/>
    </row>
    <row r="2" spans="1:256" s="16" customFormat="1" ht="6.75" customHeight="1" x14ac:dyDescent="0.3">
      <c r="A2" s="54"/>
      <c r="B2" s="48"/>
      <c r="C2" s="54"/>
      <c r="D2" s="54"/>
      <c r="E2" s="54"/>
      <c r="F2" s="54"/>
      <c r="G2" s="49"/>
      <c r="H2" s="54"/>
      <c r="I2" s="52"/>
      <c r="J2" s="49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26"/>
      <c r="AV2" s="484"/>
      <c r="AW2" s="484"/>
      <c r="AX2" s="484"/>
      <c r="AY2" s="484"/>
      <c r="AZ2" s="484"/>
      <c r="BA2" s="484"/>
      <c r="BB2" s="484"/>
      <c r="BC2" s="484"/>
    </row>
    <row r="3" spans="1:256" s="16" customFormat="1" ht="27.75" customHeight="1" x14ac:dyDescent="0.25">
      <c r="A3" s="54"/>
      <c r="B3" s="54"/>
      <c r="C3" s="54"/>
      <c r="D3" s="54"/>
      <c r="E3" s="54"/>
      <c r="F3" s="54"/>
      <c r="G3" s="49"/>
      <c r="H3" s="54"/>
      <c r="I3" s="52"/>
      <c r="J3" s="49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V3" s="484"/>
      <c r="AW3" s="484"/>
      <c r="AX3" s="484"/>
      <c r="AY3" s="484"/>
      <c r="AZ3" s="484"/>
      <c r="BA3" s="484"/>
      <c r="BB3" s="484"/>
      <c r="BC3" s="484"/>
    </row>
    <row r="4" spans="1:256" s="16" customFormat="1" ht="27.75" customHeight="1" x14ac:dyDescent="0.25">
      <c r="A4" s="461" t="s">
        <v>140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1"/>
      <c r="AY4" s="461"/>
      <c r="AZ4" s="461"/>
      <c r="BA4" s="461"/>
      <c r="BB4" s="461"/>
      <c r="BC4" s="461"/>
    </row>
    <row r="5" spans="1:256" s="16" customFormat="1" ht="27.75" customHeight="1" x14ac:dyDescent="0.25">
      <c r="A5" s="459" t="s">
        <v>141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  <c r="AS5" s="459"/>
      <c r="AT5" s="459"/>
      <c r="AU5" s="459"/>
      <c r="AV5" s="459"/>
      <c r="AW5" s="459"/>
      <c r="AX5" s="459"/>
      <c r="AY5" s="459"/>
      <c r="AZ5" s="459"/>
      <c r="BA5" s="459"/>
      <c r="BB5" s="459"/>
      <c r="BC5" s="459"/>
    </row>
    <row r="6" spans="1:256" s="16" customFormat="1" ht="27.75" customHeight="1" x14ac:dyDescent="0.3">
      <c r="A6" s="15"/>
      <c r="B6" s="15"/>
      <c r="C6" s="15"/>
      <c r="D6" s="15"/>
      <c r="E6" s="15"/>
      <c r="F6" s="15"/>
      <c r="G6" s="50"/>
      <c r="H6" s="15"/>
      <c r="I6" s="15"/>
      <c r="J6" s="50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53"/>
      <c r="AA6" s="53"/>
      <c r="AB6" s="53"/>
      <c r="AC6" s="53"/>
      <c r="AD6" s="53"/>
    </row>
    <row r="7" spans="1:256" s="16" customFormat="1" ht="27.75" customHeight="1" x14ac:dyDescent="0.25">
      <c r="A7" s="468" t="s">
        <v>492</v>
      </c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</row>
    <row r="8" spans="1:256" s="16" customFormat="1" ht="27.75" customHeight="1" x14ac:dyDescent="0.25">
      <c r="A8" s="463" t="s">
        <v>143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3"/>
      <c r="AS8" s="463"/>
      <c r="AT8" s="463"/>
      <c r="AU8" s="463"/>
      <c r="AV8" s="463"/>
      <c r="AW8" s="463"/>
      <c r="AX8" s="463"/>
      <c r="AY8" s="463"/>
      <c r="AZ8" s="463"/>
      <c r="BA8" s="463"/>
      <c r="BB8" s="463"/>
      <c r="BC8" s="463"/>
    </row>
    <row r="9" spans="1:256" ht="32.85" customHeight="1" x14ac:dyDescent="0.3">
      <c r="A9" s="475"/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5"/>
      <c r="AX9" s="475"/>
      <c r="AY9" s="475"/>
      <c r="AZ9" s="475"/>
      <c r="BA9" s="475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58" customFormat="1" ht="16.7" customHeight="1" x14ac:dyDescent="0.25">
      <c r="A10" s="476" t="s">
        <v>69</v>
      </c>
      <c r="B10" s="476" t="s">
        <v>19</v>
      </c>
      <c r="C10" s="476" t="s">
        <v>1</v>
      </c>
      <c r="D10" s="476" t="s">
        <v>271</v>
      </c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  <c r="Y10" s="476"/>
      <c r="Z10" s="476"/>
      <c r="AA10" s="476"/>
      <c r="AB10" s="476"/>
      <c r="AC10" s="476"/>
      <c r="AD10" s="476"/>
      <c r="AE10" s="476"/>
      <c r="AF10" s="476"/>
      <c r="AG10" s="476"/>
      <c r="AH10" s="476"/>
      <c r="AI10" s="476"/>
      <c r="AJ10" s="476"/>
      <c r="AK10" s="476"/>
      <c r="AL10" s="476"/>
      <c r="AM10" s="476"/>
      <c r="AN10" s="476"/>
      <c r="AO10" s="476"/>
      <c r="AP10" s="476"/>
      <c r="AQ10" s="476"/>
      <c r="AR10" s="476"/>
      <c r="AS10" s="476"/>
      <c r="AT10" s="476"/>
      <c r="AU10" s="476"/>
      <c r="AV10" s="476"/>
      <c r="AW10" s="476"/>
      <c r="AX10" s="476"/>
      <c r="AY10" s="476"/>
      <c r="AZ10" s="476"/>
      <c r="BA10" s="476"/>
      <c r="BB10" s="476"/>
      <c r="BC10" s="476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</row>
    <row r="11" spans="1:256" ht="96.6" customHeight="1" x14ac:dyDescent="0.25">
      <c r="A11" s="476"/>
      <c r="B11" s="476"/>
      <c r="C11" s="476"/>
      <c r="D11" s="476" t="s">
        <v>30</v>
      </c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 t="s">
        <v>31</v>
      </c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 t="s">
        <v>26</v>
      </c>
      <c r="AI11" s="476"/>
      <c r="AJ11" s="476"/>
      <c r="AK11" s="476"/>
      <c r="AL11" s="476"/>
      <c r="AM11" s="476"/>
      <c r="AN11" s="476" t="s">
        <v>27</v>
      </c>
      <c r="AO11" s="476"/>
      <c r="AP11" s="476"/>
      <c r="AQ11" s="476"/>
      <c r="AR11" s="476" t="s">
        <v>20</v>
      </c>
      <c r="AS11" s="476"/>
      <c r="AT11" s="476"/>
      <c r="AU11" s="476"/>
      <c r="AV11" s="476"/>
      <c r="AW11" s="476"/>
      <c r="AX11" s="476" t="s">
        <v>24</v>
      </c>
      <c r="AY11" s="476"/>
      <c r="AZ11" s="476"/>
      <c r="BA11" s="476"/>
      <c r="BB11" s="476" t="s">
        <v>25</v>
      </c>
      <c r="BC11" s="476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62" customFormat="1" ht="198" customHeight="1" x14ac:dyDescent="0.2">
      <c r="A12" s="476"/>
      <c r="B12" s="476"/>
      <c r="C12" s="476"/>
      <c r="D12" s="479" t="s">
        <v>272</v>
      </c>
      <c r="E12" s="479"/>
      <c r="F12" s="479" t="s">
        <v>273</v>
      </c>
      <c r="G12" s="479"/>
      <c r="H12" s="479" t="s">
        <v>274</v>
      </c>
      <c r="I12" s="479"/>
      <c r="J12" s="479"/>
      <c r="K12" s="479"/>
      <c r="L12" s="479" t="s">
        <v>275</v>
      </c>
      <c r="M12" s="479"/>
      <c r="N12" s="479"/>
      <c r="O12" s="479"/>
      <c r="P12" s="479" t="s">
        <v>276</v>
      </c>
      <c r="Q12" s="479"/>
      <c r="R12" s="479" t="s">
        <v>277</v>
      </c>
      <c r="S12" s="479"/>
      <c r="T12" s="479" t="s">
        <v>278</v>
      </c>
      <c r="U12" s="479"/>
      <c r="V12" s="480" t="s">
        <v>279</v>
      </c>
      <c r="W12" s="480"/>
      <c r="X12" s="480" t="s">
        <v>280</v>
      </c>
      <c r="Y12" s="480"/>
      <c r="Z12" s="480" t="s">
        <v>280</v>
      </c>
      <c r="AA12" s="480"/>
      <c r="AB12" s="480" t="s">
        <v>281</v>
      </c>
      <c r="AC12" s="480"/>
      <c r="AD12" s="480" t="s">
        <v>282</v>
      </c>
      <c r="AE12" s="480"/>
      <c r="AF12" s="480" t="s">
        <v>283</v>
      </c>
      <c r="AG12" s="480"/>
      <c r="AH12" s="480" t="s">
        <v>284</v>
      </c>
      <c r="AI12" s="480"/>
      <c r="AJ12" s="480" t="s">
        <v>285</v>
      </c>
      <c r="AK12" s="480"/>
      <c r="AL12" s="480" t="s">
        <v>286</v>
      </c>
      <c r="AM12" s="480"/>
      <c r="AN12" s="480" t="s">
        <v>287</v>
      </c>
      <c r="AO12" s="480"/>
      <c r="AP12" s="480" t="s">
        <v>288</v>
      </c>
      <c r="AQ12" s="480"/>
      <c r="AR12" s="480" t="s">
        <v>289</v>
      </c>
      <c r="AS12" s="480"/>
      <c r="AT12" s="480" t="s">
        <v>290</v>
      </c>
      <c r="AU12" s="480"/>
      <c r="AV12" s="480" t="s">
        <v>291</v>
      </c>
      <c r="AW12" s="480"/>
      <c r="AX12" s="480" t="s">
        <v>292</v>
      </c>
      <c r="AY12" s="480"/>
      <c r="AZ12" s="480" t="s">
        <v>293</v>
      </c>
      <c r="BA12" s="480"/>
      <c r="BB12" s="480" t="s">
        <v>294</v>
      </c>
      <c r="BC12" s="480"/>
      <c r="BD12" s="60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</row>
    <row r="13" spans="1:256" s="65" customFormat="1" ht="128.25" customHeight="1" x14ac:dyDescent="0.25">
      <c r="A13" s="476"/>
      <c r="B13" s="476"/>
      <c r="C13" s="476"/>
      <c r="D13" s="63" t="s">
        <v>295</v>
      </c>
      <c r="E13" s="63" t="s">
        <v>296</v>
      </c>
      <c r="F13" s="63" t="s">
        <v>295</v>
      </c>
      <c r="G13" s="63" t="s">
        <v>296</v>
      </c>
      <c r="H13" s="63" t="s">
        <v>295</v>
      </c>
      <c r="I13" s="63" t="s">
        <v>296</v>
      </c>
      <c r="J13" s="63" t="s">
        <v>295</v>
      </c>
      <c r="K13" s="63" t="s">
        <v>296</v>
      </c>
      <c r="L13" s="63" t="s">
        <v>295</v>
      </c>
      <c r="M13" s="63" t="s">
        <v>296</v>
      </c>
      <c r="N13" s="63" t="s">
        <v>295</v>
      </c>
      <c r="O13" s="63" t="s">
        <v>296</v>
      </c>
      <c r="P13" s="63" t="s">
        <v>295</v>
      </c>
      <c r="Q13" s="63" t="s">
        <v>296</v>
      </c>
      <c r="R13" s="63" t="s">
        <v>295</v>
      </c>
      <c r="S13" s="63" t="s">
        <v>296</v>
      </c>
      <c r="T13" s="63" t="s">
        <v>295</v>
      </c>
      <c r="U13" s="63" t="s">
        <v>296</v>
      </c>
      <c r="V13" s="63" t="s">
        <v>295</v>
      </c>
      <c r="W13" s="63" t="s">
        <v>296</v>
      </c>
      <c r="X13" s="63" t="s">
        <v>295</v>
      </c>
      <c r="Y13" s="63" t="s">
        <v>296</v>
      </c>
      <c r="Z13" s="63" t="s">
        <v>295</v>
      </c>
      <c r="AA13" s="63" t="s">
        <v>296</v>
      </c>
      <c r="AB13" s="63" t="s">
        <v>295</v>
      </c>
      <c r="AC13" s="63" t="s">
        <v>296</v>
      </c>
      <c r="AD13" s="63" t="s">
        <v>295</v>
      </c>
      <c r="AE13" s="63" t="s">
        <v>296</v>
      </c>
      <c r="AF13" s="63" t="s">
        <v>295</v>
      </c>
      <c r="AG13" s="63" t="s">
        <v>296</v>
      </c>
      <c r="AH13" s="63" t="s">
        <v>295</v>
      </c>
      <c r="AI13" s="63" t="s">
        <v>296</v>
      </c>
      <c r="AJ13" s="63" t="s">
        <v>295</v>
      </c>
      <c r="AK13" s="63" t="s">
        <v>296</v>
      </c>
      <c r="AL13" s="63" t="s">
        <v>295</v>
      </c>
      <c r="AM13" s="63" t="s">
        <v>296</v>
      </c>
      <c r="AN13" s="63" t="s">
        <v>295</v>
      </c>
      <c r="AO13" s="63" t="s">
        <v>296</v>
      </c>
      <c r="AP13" s="63" t="s">
        <v>295</v>
      </c>
      <c r="AQ13" s="63" t="s">
        <v>296</v>
      </c>
      <c r="AR13" s="63" t="s">
        <v>295</v>
      </c>
      <c r="AS13" s="63" t="s">
        <v>296</v>
      </c>
      <c r="AT13" s="63" t="s">
        <v>295</v>
      </c>
      <c r="AU13" s="63" t="s">
        <v>296</v>
      </c>
      <c r="AV13" s="63" t="s">
        <v>295</v>
      </c>
      <c r="AW13" s="63" t="s">
        <v>296</v>
      </c>
      <c r="AX13" s="63" t="s">
        <v>295</v>
      </c>
      <c r="AY13" s="63" t="s">
        <v>296</v>
      </c>
      <c r="AZ13" s="63" t="s">
        <v>295</v>
      </c>
      <c r="BA13" s="63" t="s">
        <v>296</v>
      </c>
      <c r="BB13" s="63" t="s">
        <v>295</v>
      </c>
      <c r="BC13" s="63" t="s">
        <v>296</v>
      </c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</row>
    <row r="14" spans="1:256" s="65" customFormat="1" ht="17.25" customHeight="1" x14ac:dyDescent="0.25">
      <c r="A14" s="66"/>
      <c r="B14" s="66"/>
      <c r="C14" s="66"/>
      <c r="D14" s="481" t="s">
        <v>297</v>
      </c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Q14" s="481"/>
      <c r="R14" s="481"/>
      <c r="S14" s="481"/>
      <c r="T14" s="481"/>
      <c r="U14" s="481"/>
      <c r="V14" s="482" t="s">
        <v>297</v>
      </c>
      <c r="W14" s="482"/>
      <c r="X14" s="482"/>
      <c r="Y14" s="482"/>
      <c r="Z14" s="482"/>
      <c r="AA14" s="482"/>
      <c r="AB14" s="482"/>
      <c r="AC14" s="482"/>
      <c r="AD14" s="482"/>
      <c r="AE14" s="482"/>
      <c r="AF14" s="64"/>
      <c r="AG14" s="64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</row>
    <row r="15" spans="1:256" s="65" customFormat="1" ht="17.25" customHeight="1" x14ac:dyDescent="0.25">
      <c r="A15" s="66"/>
      <c r="B15" s="66"/>
      <c r="C15" s="66"/>
      <c r="D15" s="477" t="s">
        <v>298</v>
      </c>
      <c r="E15" s="477"/>
      <c r="F15" s="477" t="s">
        <v>298</v>
      </c>
      <c r="G15" s="477"/>
      <c r="H15" s="477" t="s">
        <v>298</v>
      </c>
      <c r="I15" s="477"/>
      <c r="J15" s="478">
        <v>0.4</v>
      </c>
      <c r="K15" s="478"/>
      <c r="L15" s="477" t="s">
        <v>298</v>
      </c>
      <c r="M15" s="477"/>
      <c r="N15" s="478">
        <v>0.4</v>
      </c>
      <c r="O15" s="478"/>
      <c r="P15" s="67"/>
      <c r="Q15" s="67"/>
      <c r="R15" s="67"/>
      <c r="S15" s="67"/>
      <c r="T15" s="67"/>
      <c r="U15" s="67"/>
      <c r="V15" s="477" t="s">
        <v>298</v>
      </c>
      <c r="W15" s="477"/>
      <c r="X15" s="477" t="s">
        <v>299</v>
      </c>
      <c r="Y15" s="477"/>
      <c r="Z15" s="477" t="s">
        <v>298</v>
      </c>
      <c r="AA15" s="477"/>
      <c r="AB15" s="478" t="s">
        <v>298</v>
      </c>
      <c r="AC15" s="478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</row>
    <row r="16" spans="1:256" s="71" customFormat="1" ht="15.75" x14ac:dyDescent="0.25">
      <c r="A16" s="68">
        <v>1</v>
      </c>
      <c r="B16" s="69">
        <v>2</v>
      </c>
      <c r="C16" s="68">
        <v>3</v>
      </c>
      <c r="D16" s="70" t="s">
        <v>41</v>
      </c>
      <c r="E16" s="70" t="s">
        <v>48</v>
      </c>
      <c r="F16" s="70" t="s">
        <v>300</v>
      </c>
      <c r="G16" s="70" t="s">
        <v>62</v>
      </c>
      <c r="H16" s="70" t="s">
        <v>301</v>
      </c>
      <c r="I16" s="70" t="s">
        <v>302</v>
      </c>
      <c r="J16" s="70" t="s">
        <v>303</v>
      </c>
      <c r="K16" s="70" t="s">
        <v>304</v>
      </c>
      <c r="L16" s="70" t="s">
        <v>305</v>
      </c>
      <c r="M16" s="70" t="s">
        <v>306</v>
      </c>
      <c r="N16" s="70" t="s">
        <v>307</v>
      </c>
      <c r="O16" s="70" t="s">
        <v>308</v>
      </c>
      <c r="P16" s="70" t="s">
        <v>309</v>
      </c>
      <c r="Q16" s="70" t="s">
        <v>310</v>
      </c>
      <c r="R16" s="70" t="s">
        <v>311</v>
      </c>
      <c r="S16" s="70" t="s">
        <v>312</v>
      </c>
      <c r="T16" s="70" t="s">
        <v>313</v>
      </c>
      <c r="U16" s="70" t="s">
        <v>314</v>
      </c>
      <c r="V16" s="70" t="s">
        <v>35</v>
      </c>
      <c r="W16" s="70" t="s">
        <v>36</v>
      </c>
      <c r="X16" s="70" t="s">
        <v>315</v>
      </c>
      <c r="Y16" s="70" t="s">
        <v>49</v>
      </c>
      <c r="Z16" s="70" t="s">
        <v>316</v>
      </c>
      <c r="AA16" s="70" t="s">
        <v>317</v>
      </c>
      <c r="AB16" s="70" t="s">
        <v>318</v>
      </c>
      <c r="AC16" s="70" t="s">
        <v>319</v>
      </c>
      <c r="AD16" s="70" t="s">
        <v>320</v>
      </c>
      <c r="AE16" s="70" t="s">
        <v>321</v>
      </c>
      <c r="AF16" s="70" t="s">
        <v>322</v>
      </c>
      <c r="AG16" s="70" t="s">
        <v>321</v>
      </c>
      <c r="AH16" s="70" t="s">
        <v>38</v>
      </c>
      <c r="AI16" s="70" t="s">
        <v>39</v>
      </c>
      <c r="AJ16" s="70" t="s">
        <v>323</v>
      </c>
      <c r="AK16" s="70" t="s">
        <v>40</v>
      </c>
      <c r="AL16" s="70" t="s">
        <v>324</v>
      </c>
      <c r="AM16" s="70" t="s">
        <v>325</v>
      </c>
      <c r="AN16" s="70" t="s">
        <v>51</v>
      </c>
      <c r="AO16" s="70" t="s">
        <v>52</v>
      </c>
      <c r="AP16" s="70" t="s">
        <v>326</v>
      </c>
      <c r="AQ16" s="70" t="s">
        <v>63</v>
      </c>
      <c r="AR16" s="70" t="s">
        <v>54</v>
      </c>
      <c r="AS16" s="70" t="s">
        <v>55</v>
      </c>
      <c r="AT16" s="70" t="s">
        <v>327</v>
      </c>
      <c r="AU16" s="70" t="s">
        <v>59</v>
      </c>
      <c r="AV16" s="70" t="s">
        <v>328</v>
      </c>
      <c r="AW16" s="70" t="s">
        <v>329</v>
      </c>
      <c r="AX16" s="70" t="s">
        <v>64</v>
      </c>
      <c r="AY16" s="70" t="s">
        <v>65</v>
      </c>
      <c r="AZ16" s="70" t="s">
        <v>330</v>
      </c>
      <c r="BA16" s="70" t="s">
        <v>66</v>
      </c>
      <c r="BB16" s="70" t="s">
        <v>67</v>
      </c>
      <c r="BC16" s="70" t="s">
        <v>68</v>
      </c>
    </row>
    <row r="17" spans="1:55" s="80" customFormat="1" ht="20.25" customHeight="1" x14ac:dyDescent="0.25">
      <c r="A17" s="72">
        <v>0</v>
      </c>
      <c r="B17" s="73" t="s">
        <v>331</v>
      </c>
      <c r="C17" s="74" t="s">
        <v>332</v>
      </c>
      <c r="D17" s="74">
        <f>SUM(D18:D23)</f>
        <v>0</v>
      </c>
      <c r="E17" s="75" t="s">
        <v>332</v>
      </c>
      <c r="F17" s="74">
        <f>SUM(F18:F23)</f>
        <v>0</v>
      </c>
      <c r="G17" s="75" t="s">
        <v>332</v>
      </c>
      <c r="H17" s="74">
        <f>SUM(H18:H23)</f>
        <v>0</v>
      </c>
      <c r="I17" s="75" t="s">
        <v>332</v>
      </c>
      <c r="J17" s="74">
        <f>SUM(J18:J23)</f>
        <v>0</v>
      </c>
      <c r="K17" s="75" t="s">
        <v>332</v>
      </c>
      <c r="L17" s="74">
        <f>SUM(L18:L23)</f>
        <v>0</v>
      </c>
      <c r="M17" s="75" t="s">
        <v>332</v>
      </c>
      <c r="N17" s="74">
        <f>SUM(N18:N23)</f>
        <v>0</v>
      </c>
      <c r="O17" s="75" t="s">
        <v>332</v>
      </c>
      <c r="P17" s="74">
        <f>SUM(P18:P23)</f>
        <v>0</v>
      </c>
      <c r="Q17" s="75" t="s">
        <v>332</v>
      </c>
      <c r="R17" s="74">
        <f>SUM(R18:R23)</f>
        <v>0</v>
      </c>
      <c r="S17" s="75" t="s">
        <v>332</v>
      </c>
      <c r="T17" s="74">
        <f>SUM(T18:T23)</f>
        <v>0</v>
      </c>
      <c r="U17" s="75" t="s">
        <v>332</v>
      </c>
      <c r="V17" s="74">
        <f>SUM(V18:V23)</f>
        <v>0</v>
      </c>
      <c r="W17" s="75" t="s">
        <v>332</v>
      </c>
      <c r="X17" s="74">
        <f>SUM(X18:X23)</f>
        <v>4</v>
      </c>
      <c r="Y17" s="74">
        <f>SUM(Y18:Y23)</f>
        <v>2.2000000000000002</v>
      </c>
      <c r="Z17" s="74">
        <f>SUM(Z18:Z23)</f>
        <v>0</v>
      </c>
      <c r="AA17" s="74">
        <f>SUM(AA18:AA23)</f>
        <v>0.65</v>
      </c>
      <c r="AB17" s="76">
        <f>SUM(AB18:AB23)</f>
        <v>0</v>
      </c>
      <c r="AC17" s="75" t="s">
        <v>332</v>
      </c>
      <c r="AD17" s="74">
        <f>SUM(AD18:AD23)</f>
        <v>0</v>
      </c>
      <c r="AE17" s="75" t="s">
        <v>332</v>
      </c>
      <c r="AF17" s="74">
        <f>SUM(AF18:AF23)</f>
        <v>0</v>
      </c>
      <c r="AG17" s="75" t="s">
        <v>332</v>
      </c>
      <c r="AH17" s="74">
        <f>SUM(AH18:AH23)</f>
        <v>0</v>
      </c>
      <c r="AI17" s="75" t="s">
        <v>332</v>
      </c>
      <c r="AJ17" s="74">
        <f>SUM(AJ18:AJ23)</f>
        <v>0</v>
      </c>
      <c r="AK17" s="75" t="s">
        <v>332</v>
      </c>
      <c r="AL17" s="76">
        <f>SUM(AL18:AL23)</f>
        <v>0</v>
      </c>
      <c r="AM17" s="76" t="s">
        <v>332</v>
      </c>
      <c r="AN17" s="74">
        <f>SUM(AN18:AN23)</f>
        <v>0</v>
      </c>
      <c r="AO17" s="75" t="s">
        <v>332</v>
      </c>
      <c r="AP17" s="74">
        <f>SUM(AP18:AP23)</f>
        <v>0</v>
      </c>
      <c r="AQ17" s="75" t="s">
        <v>332</v>
      </c>
      <c r="AR17" s="74">
        <f>SUM(AR18:AR23)</f>
        <v>0</v>
      </c>
      <c r="AS17" s="75" t="s">
        <v>332</v>
      </c>
      <c r="AT17" s="74">
        <f>SUM(AT18:AT23)</f>
        <v>0</v>
      </c>
      <c r="AU17" s="75" t="s">
        <v>332</v>
      </c>
      <c r="AV17" s="74">
        <f>SUM(AV18:AV23)</f>
        <v>0</v>
      </c>
      <c r="AW17" s="75" t="s">
        <v>332</v>
      </c>
      <c r="AX17" s="74">
        <f>SUM(AX18:AX23)</f>
        <v>0</v>
      </c>
      <c r="AY17" s="75" t="s">
        <v>332</v>
      </c>
      <c r="AZ17" s="77">
        <f>AZ19+AZ23+AZ21</f>
        <v>7.1955</v>
      </c>
      <c r="BA17" s="77">
        <f>BA19+BA23+BA21</f>
        <v>6.8783000000000003</v>
      </c>
      <c r="BB17" s="74">
        <f>SUM(BB18:BB23)</f>
        <v>0</v>
      </c>
      <c r="BC17" s="75" t="s">
        <v>332</v>
      </c>
    </row>
    <row r="18" spans="1:55" s="80" customFormat="1" ht="20.25" customHeight="1" x14ac:dyDescent="0.25">
      <c r="A18" s="72" t="s">
        <v>333</v>
      </c>
      <c r="B18" s="73" t="s">
        <v>334</v>
      </c>
      <c r="C18" s="75" t="s">
        <v>332</v>
      </c>
      <c r="D18" s="74">
        <f>D26</f>
        <v>0</v>
      </c>
      <c r="E18" s="75" t="s">
        <v>332</v>
      </c>
      <c r="F18" s="74">
        <f>F26</f>
        <v>0</v>
      </c>
      <c r="G18" s="75" t="s">
        <v>332</v>
      </c>
      <c r="H18" s="74">
        <f>H26</f>
        <v>0</v>
      </c>
      <c r="I18" s="75" t="s">
        <v>332</v>
      </c>
      <c r="J18" s="74">
        <f>J26</f>
        <v>0</v>
      </c>
      <c r="K18" s="75" t="s">
        <v>332</v>
      </c>
      <c r="L18" s="74">
        <f>L26</f>
        <v>0</v>
      </c>
      <c r="M18" s="75" t="s">
        <v>332</v>
      </c>
      <c r="N18" s="74">
        <f>N26</f>
        <v>0</v>
      </c>
      <c r="O18" s="75" t="s">
        <v>332</v>
      </c>
      <c r="P18" s="74">
        <f>P26</f>
        <v>0</v>
      </c>
      <c r="Q18" s="75" t="s">
        <v>332</v>
      </c>
      <c r="R18" s="74">
        <f>R26</f>
        <v>0</v>
      </c>
      <c r="S18" s="75" t="s">
        <v>332</v>
      </c>
      <c r="T18" s="74">
        <f>T26</f>
        <v>0</v>
      </c>
      <c r="U18" s="75" t="s">
        <v>332</v>
      </c>
      <c r="V18" s="74">
        <f>V26</f>
        <v>0</v>
      </c>
      <c r="W18" s="75" t="s">
        <v>332</v>
      </c>
      <c r="X18" s="74">
        <f>X26</f>
        <v>0</v>
      </c>
      <c r="Y18" s="74">
        <f>Y26</f>
        <v>0</v>
      </c>
      <c r="Z18" s="74">
        <f>Z26</f>
        <v>0</v>
      </c>
      <c r="AA18" s="74">
        <f>AA26</f>
        <v>0</v>
      </c>
      <c r="AB18" s="74">
        <f>AB26</f>
        <v>0</v>
      </c>
      <c r="AC18" s="75" t="s">
        <v>332</v>
      </c>
      <c r="AD18" s="74">
        <f>AD26</f>
        <v>0</v>
      </c>
      <c r="AE18" s="75" t="s">
        <v>332</v>
      </c>
      <c r="AF18" s="74">
        <f>AF26</f>
        <v>0</v>
      </c>
      <c r="AG18" s="75" t="s">
        <v>332</v>
      </c>
      <c r="AH18" s="74">
        <f>AH26</f>
        <v>0</v>
      </c>
      <c r="AI18" s="75" t="s">
        <v>332</v>
      </c>
      <c r="AJ18" s="74">
        <f>AJ26</f>
        <v>0</v>
      </c>
      <c r="AK18" s="75" t="s">
        <v>332</v>
      </c>
      <c r="AL18" s="76" t="str">
        <f>AL26</f>
        <v>нд</v>
      </c>
      <c r="AM18" s="76" t="str">
        <f>AM26</f>
        <v>нд</v>
      </c>
      <c r="AN18" s="74">
        <f>AN26</f>
        <v>0</v>
      </c>
      <c r="AO18" s="75" t="s">
        <v>332</v>
      </c>
      <c r="AP18" s="74">
        <f>AP26</f>
        <v>0</v>
      </c>
      <c r="AQ18" s="75" t="s">
        <v>332</v>
      </c>
      <c r="AR18" s="74">
        <f>AR26</f>
        <v>0</v>
      </c>
      <c r="AS18" s="75" t="s">
        <v>332</v>
      </c>
      <c r="AT18" s="74">
        <f>AT26</f>
        <v>0</v>
      </c>
      <c r="AU18" s="75" t="s">
        <v>332</v>
      </c>
      <c r="AV18" s="74">
        <f>AV26</f>
        <v>0</v>
      </c>
      <c r="AW18" s="75" t="s">
        <v>332</v>
      </c>
      <c r="AX18" s="74">
        <f>AX26</f>
        <v>0</v>
      </c>
      <c r="AY18" s="75" t="s">
        <v>332</v>
      </c>
      <c r="AZ18" s="74">
        <f>AZ26</f>
        <v>0</v>
      </c>
      <c r="BA18" s="74">
        <f>BA26</f>
        <v>0</v>
      </c>
      <c r="BB18" s="74">
        <f>BB26</f>
        <v>0</v>
      </c>
      <c r="BC18" s="75" t="s">
        <v>332</v>
      </c>
    </row>
    <row r="19" spans="1:55" s="80" customFormat="1" ht="36.75" customHeight="1" x14ac:dyDescent="0.25">
      <c r="A19" s="72" t="s">
        <v>335</v>
      </c>
      <c r="B19" s="73" t="s">
        <v>336</v>
      </c>
      <c r="C19" s="75" t="s">
        <v>332</v>
      </c>
      <c r="D19" s="74">
        <f>D42</f>
        <v>0</v>
      </c>
      <c r="E19" s="75" t="s">
        <v>332</v>
      </c>
      <c r="F19" s="74">
        <f>F42</f>
        <v>0</v>
      </c>
      <c r="G19" s="75" t="s">
        <v>332</v>
      </c>
      <c r="H19" s="74">
        <f>H42</f>
        <v>0</v>
      </c>
      <c r="I19" s="75" t="s">
        <v>332</v>
      </c>
      <c r="J19" s="74">
        <f>J42</f>
        <v>0</v>
      </c>
      <c r="K19" s="75" t="s">
        <v>332</v>
      </c>
      <c r="L19" s="74">
        <f>L42</f>
        <v>0</v>
      </c>
      <c r="M19" s="75" t="s">
        <v>332</v>
      </c>
      <c r="N19" s="74">
        <f>N42</f>
        <v>0</v>
      </c>
      <c r="O19" s="75" t="s">
        <v>332</v>
      </c>
      <c r="P19" s="74">
        <f>P42</f>
        <v>0</v>
      </c>
      <c r="Q19" s="75" t="s">
        <v>332</v>
      </c>
      <c r="R19" s="74">
        <f>R42</f>
        <v>0</v>
      </c>
      <c r="S19" s="75" t="s">
        <v>332</v>
      </c>
      <c r="T19" s="74">
        <f>T42</f>
        <v>0</v>
      </c>
      <c r="U19" s="75" t="s">
        <v>332</v>
      </c>
      <c r="V19" s="74">
        <f>V42</f>
        <v>0</v>
      </c>
      <c r="W19" s="75" t="s">
        <v>332</v>
      </c>
      <c r="X19" s="74">
        <f>X42</f>
        <v>4</v>
      </c>
      <c r="Y19" s="74">
        <f>Y42</f>
        <v>2.2000000000000002</v>
      </c>
      <c r="Z19" s="74">
        <f>Z42</f>
        <v>0</v>
      </c>
      <c r="AA19" s="74">
        <f>AA42</f>
        <v>0</v>
      </c>
      <c r="AB19" s="74">
        <f>AB42</f>
        <v>0</v>
      </c>
      <c r="AC19" s="75" t="s">
        <v>332</v>
      </c>
      <c r="AD19" s="74">
        <f>AD42</f>
        <v>0</v>
      </c>
      <c r="AE19" s="75" t="s">
        <v>332</v>
      </c>
      <c r="AF19" s="74">
        <f>AF42</f>
        <v>0</v>
      </c>
      <c r="AG19" s="75" t="s">
        <v>332</v>
      </c>
      <c r="AH19" s="74">
        <f>AH42</f>
        <v>0</v>
      </c>
      <c r="AI19" s="75" t="s">
        <v>332</v>
      </c>
      <c r="AJ19" s="74">
        <f>AJ42</f>
        <v>0</v>
      </c>
      <c r="AK19" s="75" t="s">
        <v>332</v>
      </c>
      <c r="AL19" s="76" t="str">
        <f>AL42</f>
        <v>нд</v>
      </c>
      <c r="AM19" s="76" t="str">
        <f>AM42</f>
        <v>нд</v>
      </c>
      <c r="AN19" s="74">
        <f>AN42</f>
        <v>0</v>
      </c>
      <c r="AO19" s="75" t="s">
        <v>332</v>
      </c>
      <c r="AP19" s="74">
        <f>AP42</f>
        <v>0</v>
      </c>
      <c r="AQ19" s="75" t="s">
        <v>332</v>
      </c>
      <c r="AR19" s="74">
        <f>AR42</f>
        <v>0</v>
      </c>
      <c r="AS19" s="75" t="s">
        <v>332</v>
      </c>
      <c r="AT19" s="74">
        <f>AT42</f>
        <v>0</v>
      </c>
      <c r="AU19" s="75" t="s">
        <v>332</v>
      </c>
      <c r="AV19" s="74">
        <f>AV42</f>
        <v>0</v>
      </c>
      <c r="AW19" s="75" t="s">
        <v>332</v>
      </c>
      <c r="AX19" s="74">
        <f>AX42</f>
        <v>0</v>
      </c>
      <c r="AY19" s="75" t="s">
        <v>332</v>
      </c>
      <c r="AZ19" s="74">
        <f>AZ42</f>
        <v>3.5235000000000003</v>
      </c>
      <c r="BA19" s="74">
        <f>BA42</f>
        <v>2.0500000000000003</v>
      </c>
      <c r="BB19" s="74">
        <f>BB42</f>
        <v>0</v>
      </c>
      <c r="BC19" s="75" t="s">
        <v>332</v>
      </c>
    </row>
    <row r="20" spans="1:55" s="80" customFormat="1" ht="50.25" customHeight="1" x14ac:dyDescent="0.25">
      <c r="A20" s="72" t="s">
        <v>337</v>
      </c>
      <c r="B20" s="73" t="s">
        <v>338</v>
      </c>
      <c r="C20" s="75" t="s">
        <v>332</v>
      </c>
      <c r="D20" s="74">
        <f>D73</f>
        <v>0</v>
      </c>
      <c r="E20" s="75" t="s">
        <v>332</v>
      </c>
      <c r="F20" s="74">
        <f>F73</f>
        <v>0</v>
      </c>
      <c r="G20" s="75" t="s">
        <v>332</v>
      </c>
      <c r="H20" s="74">
        <f>H73</f>
        <v>0</v>
      </c>
      <c r="I20" s="75" t="s">
        <v>332</v>
      </c>
      <c r="J20" s="74">
        <f>J73</f>
        <v>0</v>
      </c>
      <c r="K20" s="75" t="s">
        <v>332</v>
      </c>
      <c r="L20" s="74">
        <f>L73</f>
        <v>0</v>
      </c>
      <c r="M20" s="75" t="s">
        <v>332</v>
      </c>
      <c r="N20" s="74">
        <f>N73</f>
        <v>0</v>
      </c>
      <c r="O20" s="75" t="s">
        <v>332</v>
      </c>
      <c r="P20" s="74">
        <f>P73</f>
        <v>0</v>
      </c>
      <c r="Q20" s="75" t="s">
        <v>332</v>
      </c>
      <c r="R20" s="74">
        <f>R73</f>
        <v>0</v>
      </c>
      <c r="S20" s="75" t="s">
        <v>332</v>
      </c>
      <c r="T20" s="74">
        <f>T73</f>
        <v>0</v>
      </c>
      <c r="U20" s="75" t="s">
        <v>332</v>
      </c>
      <c r="V20" s="74">
        <f>V73</f>
        <v>0</v>
      </c>
      <c r="W20" s="75" t="s">
        <v>332</v>
      </c>
      <c r="X20" s="74">
        <f>X73</f>
        <v>0</v>
      </c>
      <c r="Y20" s="74">
        <f>Y73</f>
        <v>0</v>
      </c>
      <c r="Z20" s="74">
        <f>Z73</f>
        <v>0</v>
      </c>
      <c r="AA20" s="74">
        <f>AA73</f>
        <v>0</v>
      </c>
      <c r="AB20" s="74">
        <f>AB73</f>
        <v>0</v>
      </c>
      <c r="AC20" s="75" t="s">
        <v>332</v>
      </c>
      <c r="AD20" s="74">
        <f>AD73</f>
        <v>0</v>
      </c>
      <c r="AE20" s="75" t="s">
        <v>332</v>
      </c>
      <c r="AF20" s="74">
        <f>AF73</f>
        <v>0</v>
      </c>
      <c r="AG20" s="75" t="s">
        <v>332</v>
      </c>
      <c r="AH20" s="74">
        <f>AH73</f>
        <v>0</v>
      </c>
      <c r="AI20" s="75" t="s">
        <v>332</v>
      </c>
      <c r="AJ20" s="74">
        <f>AJ73</f>
        <v>0</v>
      </c>
      <c r="AK20" s="75" t="s">
        <v>332</v>
      </c>
      <c r="AL20" s="75" t="s">
        <v>332</v>
      </c>
      <c r="AM20" s="75" t="s">
        <v>332</v>
      </c>
      <c r="AN20" s="74">
        <f>AN73</f>
        <v>0</v>
      </c>
      <c r="AO20" s="75" t="s">
        <v>332</v>
      </c>
      <c r="AP20" s="74">
        <f>AP73</f>
        <v>0</v>
      </c>
      <c r="AQ20" s="75" t="s">
        <v>332</v>
      </c>
      <c r="AR20" s="74">
        <f>AR73</f>
        <v>0</v>
      </c>
      <c r="AS20" s="75" t="s">
        <v>332</v>
      </c>
      <c r="AT20" s="74">
        <f>AT73</f>
        <v>0</v>
      </c>
      <c r="AU20" s="75" t="s">
        <v>332</v>
      </c>
      <c r="AV20" s="74">
        <f>AV73</f>
        <v>0</v>
      </c>
      <c r="AW20" s="75" t="s">
        <v>332</v>
      </c>
      <c r="AX20" s="74">
        <f>AX73</f>
        <v>0</v>
      </c>
      <c r="AY20" s="75" t="s">
        <v>332</v>
      </c>
      <c r="AZ20" s="74">
        <v>0</v>
      </c>
      <c r="BA20" s="74">
        <v>0</v>
      </c>
      <c r="BB20" s="74">
        <f>BB73</f>
        <v>0</v>
      </c>
      <c r="BC20" s="75" t="s">
        <v>332</v>
      </c>
    </row>
    <row r="21" spans="1:55" s="80" customFormat="1" ht="35.25" customHeight="1" x14ac:dyDescent="0.25">
      <c r="A21" s="72" t="s">
        <v>339</v>
      </c>
      <c r="B21" s="73" t="s">
        <v>340</v>
      </c>
      <c r="C21" s="75" t="s">
        <v>332</v>
      </c>
      <c r="D21" s="74">
        <f>D76</f>
        <v>0</v>
      </c>
      <c r="E21" s="75" t="s">
        <v>332</v>
      </c>
      <c r="F21" s="74">
        <f>F76</f>
        <v>0</v>
      </c>
      <c r="G21" s="75" t="s">
        <v>332</v>
      </c>
      <c r="H21" s="74">
        <f>H76</f>
        <v>0</v>
      </c>
      <c r="I21" s="75" t="s">
        <v>332</v>
      </c>
      <c r="J21" s="74">
        <f>J76</f>
        <v>0</v>
      </c>
      <c r="K21" s="75" t="s">
        <v>332</v>
      </c>
      <c r="L21" s="74">
        <f>L76</f>
        <v>0</v>
      </c>
      <c r="M21" s="75" t="s">
        <v>332</v>
      </c>
      <c r="N21" s="74">
        <f>N76</f>
        <v>0</v>
      </c>
      <c r="O21" s="75" t="s">
        <v>332</v>
      </c>
      <c r="P21" s="74">
        <f>P76</f>
        <v>0</v>
      </c>
      <c r="Q21" s="75" t="s">
        <v>332</v>
      </c>
      <c r="R21" s="74">
        <f>R76</f>
        <v>0</v>
      </c>
      <c r="S21" s="75" t="s">
        <v>332</v>
      </c>
      <c r="T21" s="74">
        <f>T76</f>
        <v>0</v>
      </c>
      <c r="U21" s="75" t="s">
        <v>332</v>
      </c>
      <c r="V21" s="74">
        <f>V76</f>
        <v>0</v>
      </c>
      <c r="W21" s="75" t="s">
        <v>332</v>
      </c>
      <c r="X21" s="74">
        <f t="shared" ref="X21:Z21" si="0">X76</f>
        <v>0</v>
      </c>
      <c r="Y21" s="74">
        <f t="shared" ref="Y21" si="1">Y76</f>
        <v>0</v>
      </c>
      <c r="Z21" s="74">
        <f t="shared" si="0"/>
        <v>0</v>
      </c>
      <c r="AA21" s="74">
        <f t="shared" ref="AA21" si="2">AA76</f>
        <v>0.65</v>
      </c>
      <c r="AB21" s="74">
        <f>AB76</f>
        <v>0</v>
      </c>
      <c r="AC21" s="75" t="s">
        <v>332</v>
      </c>
      <c r="AD21" s="74">
        <f>AD76</f>
        <v>0</v>
      </c>
      <c r="AE21" s="75" t="s">
        <v>332</v>
      </c>
      <c r="AF21" s="74">
        <f>AF76</f>
        <v>0</v>
      </c>
      <c r="AG21" s="75" t="s">
        <v>332</v>
      </c>
      <c r="AH21" s="74">
        <f>AH76</f>
        <v>0</v>
      </c>
      <c r="AI21" s="75" t="s">
        <v>332</v>
      </c>
      <c r="AJ21" s="74">
        <f>AJ76</f>
        <v>0</v>
      </c>
      <c r="AK21" s="75" t="s">
        <v>332</v>
      </c>
      <c r="AL21" s="75" t="s">
        <v>332</v>
      </c>
      <c r="AM21" s="75" t="s">
        <v>332</v>
      </c>
      <c r="AN21" s="74">
        <f>AN76</f>
        <v>0</v>
      </c>
      <c r="AO21" s="75" t="s">
        <v>332</v>
      </c>
      <c r="AP21" s="74">
        <f>AP76</f>
        <v>0</v>
      </c>
      <c r="AQ21" s="75" t="s">
        <v>332</v>
      </c>
      <c r="AR21" s="74">
        <f>AR76</f>
        <v>0</v>
      </c>
      <c r="AS21" s="75" t="s">
        <v>332</v>
      </c>
      <c r="AT21" s="74">
        <f>AT76</f>
        <v>0</v>
      </c>
      <c r="AU21" s="75" t="s">
        <v>332</v>
      </c>
      <c r="AV21" s="74">
        <f>AV76</f>
        <v>0</v>
      </c>
      <c r="AW21" s="75" t="s">
        <v>332</v>
      </c>
      <c r="AX21" s="74">
        <f>AX76</f>
        <v>0</v>
      </c>
      <c r="AY21" s="75" t="s">
        <v>332</v>
      </c>
      <c r="AZ21" s="74">
        <f>AZ76</f>
        <v>0</v>
      </c>
      <c r="BA21" s="74">
        <f>BA76</f>
        <v>0.72430000000000005</v>
      </c>
      <c r="BB21" s="74">
        <f t="shared" ref="BB21" si="3">BB76</f>
        <v>0</v>
      </c>
      <c r="BC21" s="75" t="s">
        <v>332</v>
      </c>
    </row>
    <row r="22" spans="1:55" s="80" customFormat="1" ht="35.25" customHeight="1" x14ac:dyDescent="0.25">
      <c r="A22" s="72" t="s">
        <v>341</v>
      </c>
      <c r="B22" s="73" t="s">
        <v>342</v>
      </c>
      <c r="C22" s="75" t="s">
        <v>332</v>
      </c>
      <c r="D22" s="74">
        <f>D79</f>
        <v>0</v>
      </c>
      <c r="E22" s="75" t="s">
        <v>332</v>
      </c>
      <c r="F22" s="74">
        <f>F79</f>
        <v>0</v>
      </c>
      <c r="G22" s="75" t="s">
        <v>332</v>
      </c>
      <c r="H22" s="74">
        <f>H79</f>
        <v>0</v>
      </c>
      <c r="I22" s="75" t="s">
        <v>332</v>
      </c>
      <c r="J22" s="74">
        <f>J79</f>
        <v>0</v>
      </c>
      <c r="K22" s="75" t="s">
        <v>332</v>
      </c>
      <c r="L22" s="74">
        <f>L79</f>
        <v>0</v>
      </c>
      <c r="M22" s="75" t="s">
        <v>332</v>
      </c>
      <c r="N22" s="74">
        <f>N79</f>
        <v>0</v>
      </c>
      <c r="O22" s="75" t="s">
        <v>332</v>
      </c>
      <c r="P22" s="74">
        <f>P79</f>
        <v>0</v>
      </c>
      <c r="Q22" s="75" t="s">
        <v>332</v>
      </c>
      <c r="R22" s="74">
        <f>R79</f>
        <v>0</v>
      </c>
      <c r="S22" s="75" t="s">
        <v>332</v>
      </c>
      <c r="T22" s="74">
        <f>T79</f>
        <v>0</v>
      </c>
      <c r="U22" s="75" t="s">
        <v>332</v>
      </c>
      <c r="V22" s="74">
        <f>V79</f>
        <v>0</v>
      </c>
      <c r="W22" s="75" t="s">
        <v>332</v>
      </c>
      <c r="X22" s="74">
        <f t="shared" ref="X22:AB23" si="4">X79</f>
        <v>0</v>
      </c>
      <c r="Y22" s="74">
        <f t="shared" si="4"/>
        <v>0</v>
      </c>
      <c r="Z22" s="74">
        <f t="shared" si="4"/>
        <v>0</v>
      </c>
      <c r="AA22" s="74">
        <f t="shared" si="4"/>
        <v>0</v>
      </c>
      <c r="AB22" s="74">
        <f t="shared" si="4"/>
        <v>0</v>
      </c>
      <c r="AC22" s="75" t="s">
        <v>332</v>
      </c>
      <c r="AD22" s="74">
        <f>AD79</f>
        <v>0</v>
      </c>
      <c r="AE22" s="75" t="s">
        <v>332</v>
      </c>
      <c r="AF22" s="74">
        <f>AF79</f>
        <v>0</v>
      </c>
      <c r="AG22" s="75" t="s">
        <v>332</v>
      </c>
      <c r="AH22" s="74">
        <f>AH79</f>
        <v>0</v>
      </c>
      <c r="AI22" s="75" t="s">
        <v>332</v>
      </c>
      <c r="AJ22" s="74">
        <f>AJ79</f>
        <v>0</v>
      </c>
      <c r="AK22" s="75" t="s">
        <v>332</v>
      </c>
      <c r="AL22" s="75" t="s">
        <v>332</v>
      </c>
      <c r="AM22" s="75" t="s">
        <v>332</v>
      </c>
      <c r="AN22" s="74">
        <f>AN79</f>
        <v>0</v>
      </c>
      <c r="AO22" s="75" t="s">
        <v>332</v>
      </c>
      <c r="AP22" s="74">
        <f>AP79</f>
        <v>0</v>
      </c>
      <c r="AQ22" s="75" t="s">
        <v>332</v>
      </c>
      <c r="AR22" s="74">
        <f>AR79</f>
        <v>0</v>
      </c>
      <c r="AS22" s="75" t="s">
        <v>332</v>
      </c>
      <c r="AT22" s="74">
        <f>AT79</f>
        <v>0</v>
      </c>
      <c r="AU22" s="75" t="s">
        <v>332</v>
      </c>
      <c r="AV22" s="74">
        <f>AV79</f>
        <v>0</v>
      </c>
      <c r="AW22" s="75" t="s">
        <v>332</v>
      </c>
      <c r="AX22" s="74">
        <f>AX79</f>
        <v>0</v>
      </c>
      <c r="AY22" s="75" t="s">
        <v>332</v>
      </c>
      <c r="AZ22" s="74">
        <f t="shared" ref="AZ22:BB23" si="5">AZ79</f>
        <v>0</v>
      </c>
      <c r="BA22" s="74" t="str">
        <f t="shared" ref="BA22" si="6">BA79</f>
        <v>нд</v>
      </c>
      <c r="BB22" s="74">
        <f t="shared" si="5"/>
        <v>0</v>
      </c>
      <c r="BC22" s="75" t="s">
        <v>332</v>
      </c>
    </row>
    <row r="23" spans="1:55" s="80" customFormat="1" ht="20.25" customHeight="1" x14ac:dyDescent="0.25">
      <c r="A23" s="72" t="s">
        <v>343</v>
      </c>
      <c r="B23" s="73" t="s">
        <v>344</v>
      </c>
      <c r="C23" s="75" t="s">
        <v>332</v>
      </c>
      <c r="D23" s="74">
        <f>D80</f>
        <v>0</v>
      </c>
      <c r="E23" s="75" t="s">
        <v>332</v>
      </c>
      <c r="F23" s="74">
        <f>F80</f>
        <v>0</v>
      </c>
      <c r="G23" s="75" t="s">
        <v>332</v>
      </c>
      <c r="H23" s="74">
        <f>H80</f>
        <v>0</v>
      </c>
      <c r="I23" s="75" t="s">
        <v>332</v>
      </c>
      <c r="J23" s="74">
        <f>J80</f>
        <v>0</v>
      </c>
      <c r="K23" s="75" t="s">
        <v>332</v>
      </c>
      <c r="L23" s="74">
        <f>L80</f>
        <v>0</v>
      </c>
      <c r="M23" s="75" t="s">
        <v>332</v>
      </c>
      <c r="N23" s="74">
        <f>N80</f>
        <v>0</v>
      </c>
      <c r="O23" s="75" t="s">
        <v>332</v>
      </c>
      <c r="P23" s="74">
        <f>P80</f>
        <v>0</v>
      </c>
      <c r="Q23" s="75" t="s">
        <v>332</v>
      </c>
      <c r="R23" s="74">
        <f>R80</f>
        <v>0</v>
      </c>
      <c r="S23" s="75" t="s">
        <v>332</v>
      </c>
      <c r="T23" s="74">
        <f>T80</f>
        <v>0</v>
      </c>
      <c r="U23" s="75" t="s">
        <v>332</v>
      </c>
      <c r="V23" s="74">
        <f>V80</f>
        <v>0</v>
      </c>
      <c r="W23" s="75" t="s">
        <v>332</v>
      </c>
      <c r="X23" s="74">
        <f t="shared" si="4"/>
        <v>0</v>
      </c>
      <c r="Y23" s="74">
        <f t="shared" si="4"/>
        <v>0</v>
      </c>
      <c r="Z23" s="74">
        <f t="shared" si="4"/>
        <v>0</v>
      </c>
      <c r="AA23" s="74">
        <f t="shared" si="4"/>
        <v>0</v>
      </c>
      <c r="AB23" s="74">
        <f t="shared" si="4"/>
        <v>0</v>
      </c>
      <c r="AC23" s="75" t="s">
        <v>332</v>
      </c>
      <c r="AD23" s="74">
        <f>AD80</f>
        <v>0</v>
      </c>
      <c r="AE23" s="75" t="s">
        <v>332</v>
      </c>
      <c r="AF23" s="74">
        <f>AF80</f>
        <v>0</v>
      </c>
      <c r="AG23" s="75" t="s">
        <v>332</v>
      </c>
      <c r="AH23" s="74">
        <f>AH80</f>
        <v>0</v>
      </c>
      <c r="AI23" s="75" t="s">
        <v>332</v>
      </c>
      <c r="AJ23" s="74">
        <f>AJ80</f>
        <v>0</v>
      </c>
      <c r="AK23" s="75" t="s">
        <v>332</v>
      </c>
      <c r="AL23" s="75" t="s">
        <v>332</v>
      </c>
      <c r="AM23" s="75" t="s">
        <v>332</v>
      </c>
      <c r="AN23" s="74">
        <f>AN80</f>
        <v>0</v>
      </c>
      <c r="AO23" s="75" t="s">
        <v>332</v>
      </c>
      <c r="AP23" s="74">
        <f>AP80</f>
        <v>0</v>
      </c>
      <c r="AQ23" s="75" t="s">
        <v>332</v>
      </c>
      <c r="AR23" s="74">
        <f>AR80</f>
        <v>0</v>
      </c>
      <c r="AS23" s="75" t="s">
        <v>332</v>
      </c>
      <c r="AT23" s="74">
        <f>AT80</f>
        <v>0</v>
      </c>
      <c r="AU23" s="75" t="s">
        <v>332</v>
      </c>
      <c r="AV23" s="74">
        <f>AV80</f>
        <v>0</v>
      </c>
      <c r="AW23" s="75" t="s">
        <v>332</v>
      </c>
      <c r="AX23" s="74">
        <f>AX80</f>
        <v>0</v>
      </c>
      <c r="AY23" s="75" t="s">
        <v>332</v>
      </c>
      <c r="AZ23" s="74">
        <f>AZ80</f>
        <v>3.6719999999999997</v>
      </c>
      <c r="BA23" s="74">
        <f>BA80</f>
        <v>4.1040000000000001</v>
      </c>
      <c r="BB23" s="74">
        <f t="shared" si="5"/>
        <v>0</v>
      </c>
      <c r="BC23" s="75" t="s">
        <v>332</v>
      </c>
    </row>
    <row r="24" spans="1:55" s="80" customFormat="1" ht="20.25" customHeight="1" x14ac:dyDescent="0.25">
      <c r="A24" s="72"/>
      <c r="B24" s="73"/>
      <c r="C24" s="75"/>
      <c r="D24" s="74"/>
      <c r="E24" s="75"/>
      <c r="F24" s="74"/>
      <c r="G24" s="75"/>
      <c r="H24" s="74"/>
      <c r="I24" s="75"/>
      <c r="J24" s="74"/>
      <c r="K24" s="75"/>
      <c r="L24" s="74"/>
      <c r="M24" s="75"/>
      <c r="N24" s="74"/>
      <c r="O24" s="75"/>
      <c r="P24" s="74"/>
      <c r="Q24" s="75"/>
      <c r="R24" s="74"/>
      <c r="S24" s="75"/>
      <c r="T24" s="74"/>
      <c r="U24" s="75"/>
      <c r="V24" s="74"/>
      <c r="W24" s="75"/>
      <c r="X24" s="74"/>
      <c r="Y24" s="79"/>
      <c r="Z24" s="74"/>
      <c r="AA24" s="75"/>
      <c r="AB24" s="74"/>
      <c r="AC24" s="75"/>
      <c r="AD24" s="74"/>
      <c r="AE24" s="75"/>
      <c r="AF24" s="74"/>
      <c r="AG24" s="75"/>
      <c r="AH24" s="74"/>
      <c r="AI24" s="75"/>
      <c r="AJ24" s="74"/>
      <c r="AK24" s="75"/>
      <c r="AL24" s="75"/>
      <c r="AM24" s="75"/>
      <c r="AN24" s="74"/>
      <c r="AO24" s="75"/>
      <c r="AP24" s="74"/>
      <c r="AQ24" s="75"/>
      <c r="AR24" s="74"/>
      <c r="AS24" s="75"/>
      <c r="AT24" s="74"/>
      <c r="AU24" s="75"/>
      <c r="AV24" s="74"/>
      <c r="AW24" s="75"/>
      <c r="AX24" s="74"/>
      <c r="AY24" s="75"/>
      <c r="AZ24" s="74"/>
      <c r="BA24" s="79"/>
      <c r="BB24" s="74"/>
      <c r="BC24" s="75"/>
    </row>
    <row r="25" spans="1:55" s="80" customFormat="1" ht="20.25" customHeight="1" x14ac:dyDescent="0.25">
      <c r="A25" s="119" t="s">
        <v>431</v>
      </c>
      <c r="B25" s="136" t="s">
        <v>432</v>
      </c>
      <c r="C25" s="75"/>
      <c r="D25" s="74"/>
      <c r="E25" s="75"/>
      <c r="F25" s="74"/>
      <c r="G25" s="75"/>
      <c r="H25" s="74"/>
      <c r="I25" s="75"/>
      <c r="J25" s="74"/>
      <c r="K25" s="75"/>
      <c r="L25" s="74"/>
      <c r="M25" s="75"/>
      <c r="N25" s="74"/>
      <c r="O25" s="75"/>
      <c r="P25" s="74"/>
      <c r="Q25" s="75"/>
      <c r="R25" s="74"/>
      <c r="S25" s="75"/>
      <c r="T25" s="74"/>
      <c r="U25" s="75"/>
      <c r="V25" s="74"/>
      <c r="W25" s="75"/>
      <c r="X25" s="74"/>
      <c r="Y25" s="79"/>
      <c r="Z25" s="74"/>
      <c r="AA25" s="75"/>
      <c r="AB25" s="74"/>
      <c r="AC25" s="75"/>
      <c r="AD25" s="74"/>
      <c r="AE25" s="75"/>
      <c r="AF25" s="74"/>
      <c r="AG25" s="75"/>
      <c r="AH25" s="74"/>
      <c r="AI25" s="75"/>
      <c r="AJ25" s="74"/>
      <c r="AK25" s="75"/>
      <c r="AL25" s="75"/>
      <c r="AM25" s="75"/>
      <c r="AN25" s="74"/>
      <c r="AO25" s="75"/>
      <c r="AP25" s="74"/>
      <c r="AQ25" s="75"/>
      <c r="AR25" s="74"/>
      <c r="AS25" s="75"/>
      <c r="AT25" s="74"/>
      <c r="AU25" s="75"/>
      <c r="AV25" s="74"/>
      <c r="AW25" s="75"/>
      <c r="AX25" s="74"/>
      <c r="AY25" s="75"/>
      <c r="AZ25" s="74"/>
      <c r="BA25" s="79"/>
      <c r="BB25" s="74"/>
      <c r="BC25" s="75"/>
    </row>
    <row r="26" spans="1:55" s="80" customFormat="1" ht="21" customHeight="1" x14ac:dyDescent="0.25">
      <c r="A26" s="86" t="s">
        <v>150</v>
      </c>
      <c r="B26" s="87" t="s">
        <v>345</v>
      </c>
      <c r="C26" s="75" t="s">
        <v>332</v>
      </c>
      <c r="D26" s="74">
        <f>D27</f>
        <v>0</v>
      </c>
      <c r="E26" s="75" t="s">
        <v>332</v>
      </c>
      <c r="F26" s="74">
        <f>F27</f>
        <v>0</v>
      </c>
      <c r="G26" s="75" t="s">
        <v>332</v>
      </c>
      <c r="H26" s="74">
        <f>H27</f>
        <v>0</v>
      </c>
      <c r="I26" s="75" t="s">
        <v>332</v>
      </c>
      <c r="J26" s="74">
        <f>J27</f>
        <v>0</v>
      </c>
      <c r="K26" s="75" t="s">
        <v>332</v>
      </c>
      <c r="L26" s="74">
        <f>L27</f>
        <v>0</v>
      </c>
      <c r="M26" s="75" t="s">
        <v>332</v>
      </c>
      <c r="N26" s="74">
        <f>N27</f>
        <v>0</v>
      </c>
      <c r="O26" s="75" t="s">
        <v>332</v>
      </c>
      <c r="P26" s="74">
        <f>P27</f>
        <v>0</v>
      </c>
      <c r="Q26" s="75" t="s">
        <v>332</v>
      </c>
      <c r="R26" s="74">
        <f>R27</f>
        <v>0</v>
      </c>
      <c r="S26" s="75" t="s">
        <v>332</v>
      </c>
      <c r="T26" s="74">
        <f>T27</f>
        <v>0</v>
      </c>
      <c r="U26" s="75" t="s">
        <v>332</v>
      </c>
      <c r="V26" s="74">
        <f>V27</f>
        <v>0</v>
      </c>
      <c r="W26" s="75" t="s">
        <v>332</v>
      </c>
      <c r="X26" s="74">
        <f>X27</f>
        <v>0</v>
      </c>
      <c r="Y26" s="74">
        <f>Y27</f>
        <v>0</v>
      </c>
      <c r="Z26" s="74">
        <f>Z27</f>
        <v>0</v>
      </c>
      <c r="AA26" s="74">
        <f>AA27</f>
        <v>0</v>
      </c>
      <c r="AB26" s="74">
        <f>AB27</f>
        <v>0</v>
      </c>
      <c r="AC26" s="75" t="s">
        <v>332</v>
      </c>
      <c r="AD26" s="74">
        <f>AD27</f>
        <v>0</v>
      </c>
      <c r="AE26" s="75" t="s">
        <v>332</v>
      </c>
      <c r="AF26" s="74">
        <f>AF27</f>
        <v>0</v>
      </c>
      <c r="AG26" s="75" t="s">
        <v>332</v>
      </c>
      <c r="AH26" s="74">
        <f>AH27</f>
        <v>0</v>
      </c>
      <c r="AI26" s="75" t="s">
        <v>332</v>
      </c>
      <c r="AJ26" s="74">
        <f>AJ27</f>
        <v>0</v>
      </c>
      <c r="AK26" s="75" t="s">
        <v>332</v>
      </c>
      <c r="AL26" s="75" t="s">
        <v>332</v>
      </c>
      <c r="AM26" s="75" t="s">
        <v>332</v>
      </c>
      <c r="AN26" s="74">
        <f>AN27</f>
        <v>0</v>
      </c>
      <c r="AO26" s="75" t="s">
        <v>332</v>
      </c>
      <c r="AP26" s="74">
        <f>AP27</f>
        <v>0</v>
      </c>
      <c r="AQ26" s="75" t="s">
        <v>332</v>
      </c>
      <c r="AR26" s="74">
        <f>AR27</f>
        <v>0</v>
      </c>
      <c r="AS26" s="75" t="s">
        <v>332</v>
      </c>
      <c r="AT26" s="74">
        <f>AT27</f>
        <v>0</v>
      </c>
      <c r="AU26" s="75" t="s">
        <v>332</v>
      </c>
      <c r="AV26" s="74">
        <f>AV27</f>
        <v>0</v>
      </c>
      <c r="AW26" s="75" t="s">
        <v>332</v>
      </c>
      <c r="AX26" s="74">
        <f>AX27</f>
        <v>0</v>
      </c>
      <c r="AY26" s="75" t="s">
        <v>332</v>
      </c>
      <c r="AZ26" s="74">
        <f>AZ27</f>
        <v>0</v>
      </c>
      <c r="BA26" s="74">
        <f>BA27</f>
        <v>0</v>
      </c>
      <c r="BB26" s="74">
        <f>BB27</f>
        <v>0</v>
      </c>
      <c r="BC26" s="75" t="s">
        <v>332</v>
      </c>
    </row>
    <row r="27" spans="1:55" s="80" customFormat="1" ht="44.85" customHeight="1" x14ac:dyDescent="0.25">
      <c r="A27" s="86" t="s">
        <v>151</v>
      </c>
      <c r="B27" s="87" t="s">
        <v>346</v>
      </c>
      <c r="C27" s="75" t="s">
        <v>332</v>
      </c>
      <c r="D27" s="74">
        <f>D28+D29+D30</f>
        <v>0</v>
      </c>
      <c r="E27" s="75" t="s">
        <v>332</v>
      </c>
      <c r="F27" s="74">
        <f>F28+F29+F30</f>
        <v>0</v>
      </c>
      <c r="G27" s="75" t="s">
        <v>332</v>
      </c>
      <c r="H27" s="74">
        <f>H28+H29+H30</f>
        <v>0</v>
      </c>
      <c r="I27" s="75" t="s">
        <v>332</v>
      </c>
      <c r="J27" s="74">
        <f>J28+J29+J30</f>
        <v>0</v>
      </c>
      <c r="K27" s="75" t="s">
        <v>332</v>
      </c>
      <c r="L27" s="74">
        <f>L28+L29+L30</f>
        <v>0</v>
      </c>
      <c r="M27" s="75" t="s">
        <v>332</v>
      </c>
      <c r="N27" s="74">
        <f>N28+N29+N30</f>
        <v>0</v>
      </c>
      <c r="O27" s="75" t="s">
        <v>332</v>
      </c>
      <c r="P27" s="74">
        <f>P28+P29+P30</f>
        <v>0</v>
      </c>
      <c r="Q27" s="75" t="s">
        <v>332</v>
      </c>
      <c r="R27" s="74">
        <f>R28+R29+R30</f>
        <v>0</v>
      </c>
      <c r="S27" s="75" t="s">
        <v>332</v>
      </c>
      <c r="T27" s="74">
        <f>T28+T29+T30</f>
        <v>0</v>
      </c>
      <c r="U27" s="75" t="s">
        <v>332</v>
      </c>
      <c r="V27" s="74">
        <f>V28+V29+V30</f>
        <v>0</v>
      </c>
      <c r="W27" s="75" t="s">
        <v>332</v>
      </c>
      <c r="X27" s="74">
        <f>X28</f>
        <v>0</v>
      </c>
      <c r="Y27" s="74">
        <f>Y28</f>
        <v>0</v>
      </c>
      <c r="Z27" s="74">
        <f>Z28+Z29+Z30</f>
        <v>0</v>
      </c>
      <c r="AA27" s="74">
        <f>AA28+AA29+AA30</f>
        <v>0</v>
      </c>
      <c r="AB27" s="74">
        <f>AB28</f>
        <v>0</v>
      </c>
      <c r="AC27" s="75" t="s">
        <v>332</v>
      </c>
      <c r="AD27" s="74">
        <f>AD28+AD29+AD30</f>
        <v>0</v>
      </c>
      <c r="AE27" s="75" t="s">
        <v>332</v>
      </c>
      <c r="AF27" s="74">
        <f>AF28+AF29+AF30</f>
        <v>0</v>
      </c>
      <c r="AG27" s="75" t="s">
        <v>332</v>
      </c>
      <c r="AH27" s="74">
        <f>AH28+AH29+AH30</f>
        <v>0</v>
      </c>
      <c r="AI27" s="75" t="s">
        <v>332</v>
      </c>
      <c r="AJ27" s="74">
        <f>AJ28+AJ29+AJ30</f>
        <v>0</v>
      </c>
      <c r="AK27" s="75" t="s">
        <v>332</v>
      </c>
      <c r="AL27" s="75" t="s">
        <v>332</v>
      </c>
      <c r="AM27" s="75" t="s">
        <v>332</v>
      </c>
      <c r="AN27" s="74">
        <f>AN28+AN29+AN30</f>
        <v>0</v>
      </c>
      <c r="AO27" s="75" t="s">
        <v>332</v>
      </c>
      <c r="AP27" s="74">
        <f>AP28+AP29+AP30</f>
        <v>0</v>
      </c>
      <c r="AQ27" s="75" t="s">
        <v>332</v>
      </c>
      <c r="AR27" s="74">
        <f>AR28+AR29+AR30</f>
        <v>0</v>
      </c>
      <c r="AS27" s="75" t="s">
        <v>332</v>
      </c>
      <c r="AT27" s="74">
        <f>AT28+AT29+AT30</f>
        <v>0</v>
      </c>
      <c r="AU27" s="75" t="s">
        <v>332</v>
      </c>
      <c r="AV27" s="74">
        <f>AV28+AV29+AV30</f>
        <v>0</v>
      </c>
      <c r="AW27" s="75" t="s">
        <v>332</v>
      </c>
      <c r="AX27" s="74">
        <f>AX28+AX29+AX30</f>
        <v>0</v>
      </c>
      <c r="AY27" s="75" t="s">
        <v>332</v>
      </c>
      <c r="AZ27" s="74">
        <f>AZ28</f>
        <v>0</v>
      </c>
      <c r="BA27" s="74">
        <f>BA28</f>
        <v>0</v>
      </c>
      <c r="BB27" s="74">
        <f>BB28+BB29+BB30</f>
        <v>0</v>
      </c>
      <c r="BC27" s="75" t="s">
        <v>332</v>
      </c>
    </row>
    <row r="28" spans="1:55" s="80" customFormat="1" ht="51.6" customHeight="1" x14ac:dyDescent="0.25">
      <c r="A28" s="86" t="s">
        <v>166</v>
      </c>
      <c r="B28" s="87" t="s">
        <v>347</v>
      </c>
      <c r="C28" s="75" t="s">
        <v>332</v>
      </c>
      <c r="D28" s="74">
        <f>D29</f>
        <v>0</v>
      </c>
      <c r="E28" s="75" t="s">
        <v>332</v>
      </c>
      <c r="F28" s="74">
        <f>F29</f>
        <v>0</v>
      </c>
      <c r="G28" s="75" t="s">
        <v>332</v>
      </c>
      <c r="H28" s="74">
        <f>H29</f>
        <v>0</v>
      </c>
      <c r="I28" s="75" t="s">
        <v>332</v>
      </c>
      <c r="J28" s="74">
        <f>J29</f>
        <v>0</v>
      </c>
      <c r="K28" s="75" t="s">
        <v>332</v>
      </c>
      <c r="L28" s="74">
        <f>L29</f>
        <v>0</v>
      </c>
      <c r="M28" s="75" t="s">
        <v>332</v>
      </c>
      <c r="N28" s="74">
        <f>N29</f>
        <v>0</v>
      </c>
      <c r="O28" s="75" t="s">
        <v>332</v>
      </c>
      <c r="P28" s="74">
        <f>P29</f>
        <v>0</v>
      </c>
      <c r="Q28" s="75" t="s">
        <v>332</v>
      </c>
      <c r="R28" s="74">
        <f>R29</f>
        <v>0</v>
      </c>
      <c r="S28" s="75" t="s">
        <v>332</v>
      </c>
      <c r="T28" s="74">
        <f>T29</f>
        <v>0</v>
      </c>
      <c r="U28" s="75" t="s">
        <v>332</v>
      </c>
      <c r="V28" s="74">
        <f>V29</f>
        <v>0</v>
      </c>
      <c r="W28" s="75" t="s">
        <v>332</v>
      </c>
      <c r="X28" s="74">
        <v>0</v>
      </c>
      <c r="Y28" s="74">
        <v>0</v>
      </c>
      <c r="Z28" s="74">
        <f>Z29</f>
        <v>0</v>
      </c>
      <c r="AA28" s="74">
        <f>AA29</f>
        <v>0</v>
      </c>
      <c r="AB28" s="74">
        <f>AB29</f>
        <v>0</v>
      </c>
      <c r="AC28" s="75" t="s">
        <v>332</v>
      </c>
      <c r="AD28" s="74">
        <f>AD29</f>
        <v>0</v>
      </c>
      <c r="AE28" s="75" t="s">
        <v>332</v>
      </c>
      <c r="AF28" s="74">
        <f>AF29</f>
        <v>0</v>
      </c>
      <c r="AG28" s="75" t="s">
        <v>332</v>
      </c>
      <c r="AH28" s="74">
        <f>AH29</f>
        <v>0</v>
      </c>
      <c r="AI28" s="75" t="s">
        <v>332</v>
      </c>
      <c r="AJ28" s="74">
        <f>AJ29</f>
        <v>0</v>
      </c>
      <c r="AK28" s="75" t="s">
        <v>332</v>
      </c>
      <c r="AL28" s="75" t="s">
        <v>332</v>
      </c>
      <c r="AM28" s="75" t="s">
        <v>332</v>
      </c>
      <c r="AN28" s="74">
        <f>AN29</f>
        <v>0</v>
      </c>
      <c r="AO28" s="75" t="s">
        <v>332</v>
      </c>
      <c r="AP28" s="74">
        <f>AP29</f>
        <v>0</v>
      </c>
      <c r="AQ28" s="75" t="s">
        <v>332</v>
      </c>
      <c r="AR28" s="74">
        <f>AR29</f>
        <v>0</v>
      </c>
      <c r="AS28" s="75" t="s">
        <v>332</v>
      </c>
      <c r="AT28" s="74">
        <f>AT29</f>
        <v>0</v>
      </c>
      <c r="AU28" s="75" t="s">
        <v>332</v>
      </c>
      <c r="AV28" s="74">
        <f>AV29</f>
        <v>0</v>
      </c>
      <c r="AW28" s="75" t="s">
        <v>332</v>
      </c>
      <c r="AX28" s="74">
        <f>AX29</f>
        <v>0</v>
      </c>
      <c r="AY28" s="75" t="s">
        <v>332</v>
      </c>
      <c r="AZ28" s="74">
        <f>AZ29</f>
        <v>0</v>
      </c>
      <c r="BA28" s="74">
        <f>BA29</f>
        <v>0</v>
      </c>
      <c r="BB28" s="74">
        <f>BB29</f>
        <v>0</v>
      </c>
      <c r="BC28" s="75" t="s">
        <v>332</v>
      </c>
    </row>
    <row r="29" spans="1:55" s="80" customFormat="1" ht="58.35" customHeight="1" x14ac:dyDescent="0.25">
      <c r="A29" s="86" t="s">
        <v>167</v>
      </c>
      <c r="B29" s="87" t="s">
        <v>348</v>
      </c>
      <c r="C29" s="75" t="s">
        <v>332</v>
      </c>
      <c r="D29" s="74">
        <v>0</v>
      </c>
      <c r="E29" s="75" t="s">
        <v>332</v>
      </c>
      <c r="F29" s="74">
        <v>0</v>
      </c>
      <c r="G29" s="75" t="s">
        <v>332</v>
      </c>
      <c r="H29" s="74">
        <v>0</v>
      </c>
      <c r="I29" s="75" t="s">
        <v>332</v>
      </c>
      <c r="J29" s="74">
        <v>0</v>
      </c>
      <c r="K29" s="75" t="s">
        <v>332</v>
      </c>
      <c r="L29" s="74">
        <v>0</v>
      </c>
      <c r="M29" s="75" t="s">
        <v>332</v>
      </c>
      <c r="N29" s="74">
        <v>0</v>
      </c>
      <c r="O29" s="75" t="s">
        <v>332</v>
      </c>
      <c r="P29" s="74">
        <v>0</v>
      </c>
      <c r="Q29" s="75" t="s">
        <v>332</v>
      </c>
      <c r="R29" s="74">
        <v>0</v>
      </c>
      <c r="S29" s="75" t="s">
        <v>332</v>
      </c>
      <c r="T29" s="74">
        <v>0</v>
      </c>
      <c r="U29" s="75" t="s">
        <v>332</v>
      </c>
      <c r="V29" s="74">
        <v>0</v>
      </c>
      <c r="W29" s="75" t="s">
        <v>332</v>
      </c>
      <c r="X29" s="74">
        <v>0</v>
      </c>
      <c r="Y29" s="74">
        <v>0</v>
      </c>
      <c r="Z29" s="74">
        <v>0</v>
      </c>
      <c r="AA29" s="74">
        <v>0</v>
      </c>
      <c r="AB29" s="74">
        <v>0</v>
      </c>
      <c r="AC29" s="75" t="s">
        <v>332</v>
      </c>
      <c r="AD29" s="74">
        <v>0</v>
      </c>
      <c r="AE29" s="75" t="s">
        <v>332</v>
      </c>
      <c r="AF29" s="74">
        <v>0</v>
      </c>
      <c r="AG29" s="75" t="s">
        <v>332</v>
      </c>
      <c r="AH29" s="74">
        <v>0</v>
      </c>
      <c r="AI29" s="75" t="s">
        <v>332</v>
      </c>
      <c r="AJ29" s="74">
        <v>0</v>
      </c>
      <c r="AK29" s="75" t="s">
        <v>332</v>
      </c>
      <c r="AL29" s="75" t="s">
        <v>332</v>
      </c>
      <c r="AM29" s="75" t="s">
        <v>332</v>
      </c>
      <c r="AN29" s="74">
        <v>0</v>
      </c>
      <c r="AO29" s="75" t="s">
        <v>332</v>
      </c>
      <c r="AP29" s="74">
        <v>0</v>
      </c>
      <c r="AQ29" s="75" t="s">
        <v>332</v>
      </c>
      <c r="AR29" s="74">
        <v>0</v>
      </c>
      <c r="AS29" s="75" t="s">
        <v>332</v>
      </c>
      <c r="AT29" s="74">
        <v>0</v>
      </c>
      <c r="AU29" s="75" t="s">
        <v>332</v>
      </c>
      <c r="AV29" s="74">
        <v>0</v>
      </c>
      <c r="AW29" s="75" t="s">
        <v>332</v>
      </c>
      <c r="AX29" s="74">
        <v>0</v>
      </c>
      <c r="AY29" s="75" t="s">
        <v>332</v>
      </c>
      <c r="AZ29" s="74">
        <v>0</v>
      </c>
      <c r="BA29" s="74">
        <v>0</v>
      </c>
      <c r="BB29" s="74">
        <v>0</v>
      </c>
      <c r="BC29" s="75" t="s">
        <v>332</v>
      </c>
    </row>
    <row r="30" spans="1:55" s="80" customFormat="1" ht="51" customHeight="1" x14ac:dyDescent="0.25">
      <c r="A30" s="86" t="s">
        <v>349</v>
      </c>
      <c r="B30" s="87" t="s">
        <v>350</v>
      </c>
      <c r="C30" s="75" t="s">
        <v>332</v>
      </c>
      <c r="D30" s="74">
        <v>0</v>
      </c>
      <c r="E30" s="75" t="s">
        <v>332</v>
      </c>
      <c r="F30" s="74">
        <v>0</v>
      </c>
      <c r="G30" s="75" t="s">
        <v>332</v>
      </c>
      <c r="H30" s="74">
        <v>0</v>
      </c>
      <c r="I30" s="75" t="s">
        <v>332</v>
      </c>
      <c r="J30" s="74">
        <v>0</v>
      </c>
      <c r="K30" s="75" t="s">
        <v>332</v>
      </c>
      <c r="L30" s="74">
        <v>0</v>
      </c>
      <c r="M30" s="75" t="s">
        <v>332</v>
      </c>
      <c r="N30" s="74">
        <v>0</v>
      </c>
      <c r="O30" s="75" t="s">
        <v>332</v>
      </c>
      <c r="P30" s="74">
        <v>0</v>
      </c>
      <c r="Q30" s="75" t="s">
        <v>332</v>
      </c>
      <c r="R30" s="74">
        <v>0</v>
      </c>
      <c r="S30" s="75" t="s">
        <v>332</v>
      </c>
      <c r="T30" s="74">
        <v>0</v>
      </c>
      <c r="U30" s="75" t="s">
        <v>332</v>
      </c>
      <c r="V30" s="74">
        <v>0</v>
      </c>
      <c r="W30" s="75" t="s">
        <v>332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5" t="s">
        <v>332</v>
      </c>
      <c r="AD30" s="74">
        <v>0</v>
      </c>
      <c r="AE30" s="75" t="s">
        <v>332</v>
      </c>
      <c r="AF30" s="74">
        <v>0</v>
      </c>
      <c r="AG30" s="75" t="s">
        <v>332</v>
      </c>
      <c r="AH30" s="74">
        <v>0</v>
      </c>
      <c r="AI30" s="75" t="s">
        <v>332</v>
      </c>
      <c r="AJ30" s="74">
        <v>0</v>
      </c>
      <c r="AK30" s="75" t="s">
        <v>332</v>
      </c>
      <c r="AL30" s="75" t="s">
        <v>332</v>
      </c>
      <c r="AM30" s="75" t="s">
        <v>332</v>
      </c>
      <c r="AN30" s="74">
        <v>0</v>
      </c>
      <c r="AO30" s="75" t="s">
        <v>332</v>
      </c>
      <c r="AP30" s="74">
        <v>0</v>
      </c>
      <c r="AQ30" s="75" t="s">
        <v>332</v>
      </c>
      <c r="AR30" s="74">
        <v>0</v>
      </c>
      <c r="AS30" s="75" t="s">
        <v>332</v>
      </c>
      <c r="AT30" s="74">
        <v>0</v>
      </c>
      <c r="AU30" s="75" t="s">
        <v>332</v>
      </c>
      <c r="AV30" s="74">
        <v>0</v>
      </c>
      <c r="AW30" s="75" t="s">
        <v>332</v>
      </c>
      <c r="AX30" s="74">
        <v>0</v>
      </c>
      <c r="AY30" s="75" t="s">
        <v>332</v>
      </c>
      <c r="AZ30" s="74">
        <v>0</v>
      </c>
      <c r="BA30" s="74">
        <v>0</v>
      </c>
      <c r="BB30" s="74">
        <v>0</v>
      </c>
      <c r="BC30" s="75" t="s">
        <v>332</v>
      </c>
    </row>
    <row r="31" spans="1:55" s="80" customFormat="1" ht="47.25" customHeight="1" x14ac:dyDescent="0.25">
      <c r="A31" s="86" t="s">
        <v>152</v>
      </c>
      <c r="B31" s="87" t="s">
        <v>351</v>
      </c>
      <c r="C31" s="75" t="s">
        <v>332</v>
      </c>
      <c r="D31" s="74">
        <v>0</v>
      </c>
      <c r="E31" s="75" t="s">
        <v>332</v>
      </c>
      <c r="F31" s="74">
        <v>0</v>
      </c>
      <c r="G31" s="75" t="s">
        <v>332</v>
      </c>
      <c r="H31" s="74">
        <v>0</v>
      </c>
      <c r="I31" s="75" t="s">
        <v>332</v>
      </c>
      <c r="J31" s="74">
        <v>0</v>
      </c>
      <c r="K31" s="75" t="s">
        <v>332</v>
      </c>
      <c r="L31" s="74">
        <v>0</v>
      </c>
      <c r="M31" s="75" t="s">
        <v>332</v>
      </c>
      <c r="N31" s="74">
        <v>0</v>
      </c>
      <c r="O31" s="75" t="s">
        <v>332</v>
      </c>
      <c r="P31" s="74">
        <v>0</v>
      </c>
      <c r="Q31" s="75" t="s">
        <v>332</v>
      </c>
      <c r="R31" s="74">
        <v>0</v>
      </c>
      <c r="S31" s="75" t="s">
        <v>332</v>
      </c>
      <c r="T31" s="74">
        <v>0</v>
      </c>
      <c r="U31" s="75" t="s">
        <v>332</v>
      </c>
      <c r="V31" s="74">
        <v>0</v>
      </c>
      <c r="W31" s="75" t="s">
        <v>332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5" t="s">
        <v>332</v>
      </c>
      <c r="AD31" s="74">
        <v>0</v>
      </c>
      <c r="AE31" s="75" t="s">
        <v>332</v>
      </c>
      <c r="AF31" s="74">
        <v>0</v>
      </c>
      <c r="AG31" s="75" t="s">
        <v>332</v>
      </c>
      <c r="AH31" s="74">
        <v>0</v>
      </c>
      <c r="AI31" s="75" t="s">
        <v>332</v>
      </c>
      <c r="AJ31" s="74">
        <v>0</v>
      </c>
      <c r="AK31" s="75" t="s">
        <v>332</v>
      </c>
      <c r="AL31" s="75" t="s">
        <v>332</v>
      </c>
      <c r="AM31" s="75" t="s">
        <v>332</v>
      </c>
      <c r="AN31" s="74">
        <v>0</v>
      </c>
      <c r="AO31" s="75" t="s">
        <v>332</v>
      </c>
      <c r="AP31" s="74">
        <v>0</v>
      </c>
      <c r="AQ31" s="75" t="s">
        <v>332</v>
      </c>
      <c r="AR31" s="74">
        <v>0</v>
      </c>
      <c r="AS31" s="75" t="s">
        <v>332</v>
      </c>
      <c r="AT31" s="74">
        <v>0</v>
      </c>
      <c r="AU31" s="75" t="s">
        <v>332</v>
      </c>
      <c r="AV31" s="74">
        <v>0</v>
      </c>
      <c r="AW31" s="75" t="s">
        <v>332</v>
      </c>
      <c r="AX31" s="74">
        <v>0</v>
      </c>
      <c r="AY31" s="75" t="s">
        <v>332</v>
      </c>
      <c r="AZ31" s="74">
        <v>0</v>
      </c>
      <c r="BA31" s="74">
        <v>0</v>
      </c>
      <c r="BB31" s="74">
        <v>0</v>
      </c>
      <c r="BC31" s="75" t="s">
        <v>332</v>
      </c>
    </row>
    <row r="32" spans="1:55" s="80" customFormat="1" ht="52.9" customHeight="1" x14ac:dyDescent="0.25">
      <c r="A32" s="86" t="s">
        <v>352</v>
      </c>
      <c r="B32" s="87" t="s">
        <v>353</v>
      </c>
      <c r="C32" s="75" t="s">
        <v>332</v>
      </c>
      <c r="D32" s="74">
        <v>0</v>
      </c>
      <c r="E32" s="75" t="s">
        <v>332</v>
      </c>
      <c r="F32" s="74">
        <v>0</v>
      </c>
      <c r="G32" s="75" t="s">
        <v>332</v>
      </c>
      <c r="H32" s="74">
        <v>0</v>
      </c>
      <c r="I32" s="75" t="s">
        <v>332</v>
      </c>
      <c r="J32" s="74">
        <v>0</v>
      </c>
      <c r="K32" s="75" t="s">
        <v>332</v>
      </c>
      <c r="L32" s="74">
        <v>0</v>
      </c>
      <c r="M32" s="75" t="s">
        <v>332</v>
      </c>
      <c r="N32" s="74">
        <v>0</v>
      </c>
      <c r="O32" s="75" t="s">
        <v>332</v>
      </c>
      <c r="P32" s="74">
        <v>0</v>
      </c>
      <c r="Q32" s="75" t="s">
        <v>332</v>
      </c>
      <c r="R32" s="74">
        <v>0</v>
      </c>
      <c r="S32" s="75" t="s">
        <v>332</v>
      </c>
      <c r="T32" s="74">
        <v>0</v>
      </c>
      <c r="U32" s="75" t="s">
        <v>332</v>
      </c>
      <c r="V32" s="74">
        <v>0</v>
      </c>
      <c r="W32" s="75" t="s">
        <v>332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5" t="s">
        <v>332</v>
      </c>
      <c r="AD32" s="74">
        <v>0</v>
      </c>
      <c r="AE32" s="75" t="s">
        <v>332</v>
      </c>
      <c r="AF32" s="74">
        <v>0</v>
      </c>
      <c r="AG32" s="75" t="s">
        <v>332</v>
      </c>
      <c r="AH32" s="74">
        <v>0</v>
      </c>
      <c r="AI32" s="75" t="s">
        <v>332</v>
      </c>
      <c r="AJ32" s="74">
        <v>0</v>
      </c>
      <c r="AK32" s="75" t="s">
        <v>332</v>
      </c>
      <c r="AL32" s="75" t="s">
        <v>332</v>
      </c>
      <c r="AM32" s="75" t="s">
        <v>332</v>
      </c>
      <c r="AN32" s="74">
        <v>0</v>
      </c>
      <c r="AO32" s="75" t="s">
        <v>332</v>
      </c>
      <c r="AP32" s="74">
        <v>0</v>
      </c>
      <c r="AQ32" s="75" t="s">
        <v>332</v>
      </c>
      <c r="AR32" s="74">
        <v>0</v>
      </c>
      <c r="AS32" s="75" t="s">
        <v>332</v>
      </c>
      <c r="AT32" s="74">
        <v>0</v>
      </c>
      <c r="AU32" s="75" t="s">
        <v>332</v>
      </c>
      <c r="AV32" s="74">
        <v>0</v>
      </c>
      <c r="AW32" s="75" t="s">
        <v>332</v>
      </c>
      <c r="AX32" s="74">
        <v>0</v>
      </c>
      <c r="AY32" s="75" t="s">
        <v>332</v>
      </c>
      <c r="AZ32" s="74">
        <v>0</v>
      </c>
      <c r="BA32" s="74">
        <v>0</v>
      </c>
      <c r="BB32" s="74">
        <v>0</v>
      </c>
      <c r="BC32" s="75" t="s">
        <v>332</v>
      </c>
    </row>
    <row r="33" spans="1:99" s="80" customFormat="1" ht="51" customHeight="1" x14ac:dyDescent="0.25">
      <c r="A33" s="86" t="s">
        <v>354</v>
      </c>
      <c r="B33" s="87" t="s">
        <v>355</v>
      </c>
      <c r="C33" s="75" t="s">
        <v>332</v>
      </c>
      <c r="D33" s="74">
        <v>0</v>
      </c>
      <c r="E33" s="75" t="s">
        <v>332</v>
      </c>
      <c r="F33" s="74">
        <v>0</v>
      </c>
      <c r="G33" s="75" t="s">
        <v>332</v>
      </c>
      <c r="H33" s="74">
        <v>0</v>
      </c>
      <c r="I33" s="75" t="s">
        <v>332</v>
      </c>
      <c r="J33" s="74">
        <v>0</v>
      </c>
      <c r="K33" s="75" t="s">
        <v>332</v>
      </c>
      <c r="L33" s="74">
        <v>0</v>
      </c>
      <c r="M33" s="75" t="s">
        <v>332</v>
      </c>
      <c r="N33" s="74">
        <v>0</v>
      </c>
      <c r="O33" s="75" t="s">
        <v>332</v>
      </c>
      <c r="P33" s="74">
        <v>0</v>
      </c>
      <c r="Q33" s="75" t="s">
        <v>332</v>
      </c>
      <c r="R33" s="74">
        <v>0</v>
      </c>
      <c r="S33" s="75" t="s">
        <v>332</v>
      </c>
      <c r="T33" s="74">
        <v>0</v>
      </c>
      <c r="U33" s="75" t="s">
        <v>332</v>
      </c>
      <c r="V33" s="74">
        <v>0</v>
      </c>
      <c r="W33" s="75" t="s">
        <v>332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5" t="s">
        <v>332</v>
      </c>
      <c r="AD33" s="74">
        <v>0</v>
      </c>
      <c r="AE33" s="75" t="s">
        <v>332</v>
      </c>
      <c r="AF33" s="74">
        <v>0</v>
      </c>
      <c r="AG33" s="75" t="s">
        <v>332</v>
      </c>
      <c r="AH33" s="74">
        <v>0</v>
      </c>
      <c r="AI33" s="75" t="s">
        <v>332</v>
      </c>
      <c r="AJ33" s="74">
        <v>0</v>
      </c>
      <c r="AK33" s="75" t="s">
        <v>332</v>
      </c>
      <c r="AL33" s="75" t="s">
        <v>332</v>
      </c>
      <c r="AM33" s="75" t="s">
        <v>332</v>
      </c>
      <c r="AN33" s="74">
        <v>0</v>
      </c>
      <c r="AO33" s="75" t="s">
        <v>332</v>
      </c>
      <c r="AP33" s="74">
        <v>0</v>
      </c>
      <c r="AQ33" s="75" t="s">
        <v>332</v>
      </c>
      <c r="AR33" s="74">
        <v>0</v>
      </c>
      <c r="AS33" s="75" t="s">
        <v>332</v>
      </c>
      <c r="AT33" s="74">
        <v>0</v>
      </c>
      <c r="AU33" s="75" t="s">
        <v>332</v>
      </c>
      <c r="AV33" s="74">
        <v>0</v>
      </c>
      <c r="AW33" s="75" t="s">
        <v>332</v>
      </c>
      <c r="AX33" s="74">
        <v>0</v>
      </c>
      <c r="AY33" s="75" t="s">
        <v>332</v>
      </c>
      <c r="AZ33" s="74">
        <v>0</v>
      </c>
      <c r="BA33" s="74">
        <v>0</v>
      </c>
      <c r="BB33" s="74">
        <v>0</v>
      </c>
      <c r="BC33" s="75" t="s">
        <v>332</v>
      </c>
    </row>
    <row r="34" spans="1:99" s="80" customFormat="1" ht="34.5" customHeight="1" x14ac:dyDescent="0.25">
      <c r="A34" s="86" t="s">
        <v>153</v>
      </c>
      <c r="B34" s="87" t="s">
        <v>356</v>
      </c>
      <c r="C34" s="75" t="s">
        <v>332</v>
      </c>
      <c r="D34" s="74">
        <v>0</v>
      </c>
      <c r="E34" s="75" t="s">
        <v>332</v>
      </c>
      <c r="F34" s="74">
        <v>0</v>
      </c>
      <c r="G34" s="75" t="s">
        <v>332</v>
      </c>
      <c r="H34" s="74">
        <v>0</v>
      </c>
      <c r="I34" s="75" t="s">
        <v>332</v>
      </c>
      <c r="J34" s="74">
        <v>0</v>
      </c>
      <c r="K34" s="75" t="s">
        <v>332</v>
      </c>
      <c r="L34" s="74">
        <v>0</v>
      </c>
      <c r="M34" s="75" t="s">
        <v>332</v>
      </c>
      <c r="N34" s="74">
        <v>0</v>
      </c>
      <c r="O34" s="75" t="s">
        <v>332</v>
      </c>
      <c r="P34" s="74">
        <v>0</v>
      </c>
      <c r="Q34" s="75" t="s">
        <v>332</v>
      </c>
      <c r="R34" s="74">
        <v>0</v>
      </c>
      <c r="S34" s="75" t="s">
        <v>332</v>
      </c>
      <c r="T34" s="74">
        <v>0</v>
      </c>
      <c r="U34" s="75" t="s">
        <v>332</v>
      </c>
      <c r="V34" s="74">
        <v>0</v>
      </c>
      <c r="W34" s="75" t="s">
        <v>332</v>
      </c>
      <c r="X34" s="74">
        <v>0</v>
      </c>
      <c r="Y34" s="74">
        <v>0</v>
      </c>
      <c r="Z34" s="74">
        <v>0</v>
      </c>
      <c r="AA34" s="74">
        <v>0</v>
      </c>
      <c r="AB34" s="74">
        <v>0</v>
      </c>
      <c r="AC34" s="75" t="s">
        <v>332</v>
      </c>
      <c r="AD34" s="74">
        <v>0</v>
      </c>
      <c r="AE34" s="75" t="s">
        <v>332</v>
      </c>
      <c r="AF34" s="74">
        <v>0</v>
      </c>
      <c r="AG34" s="75" t="s">
        <v>332</v>
      </c>
      <c r="AH34" s="74">
        <v>0</v>
      </c>
      <c r="AI34" s="75" t="s">
        <v>332</v>
      </c>
      <c r="AJ34" s="74">
        <v>0</v>
      </c>
      <c r="AK34" s="75" t="s">
        <v>332</v>
      </c>
      <c r="AL34" s="75" t="s">
        <v>332</v>
      </c>
      <c r="AM34" s="75" t="s">
        <v>332</v>
      </c>
      <c r="AN34" s="74">
        <v>0</v>
      </c>
      <c r="AO34" s="75" t="s">
        <v>332</v>
      </c>
      <c r="AP34" s="74">
        <v>0</v>
      </c>
      <c r="AQ34" s="75" t="s">
        <v>332</v>
      </c>
      <c r="AR34" s="74">
        <v>0</v>
      </c>
      <c r="AS34" s="75" t="s">
        <v>332</v>
      </c>
      <c r="AT34" s="74">
        <v>0</v>
      </c>
      <c r="AU34" s="75" t="s">
        <v>332</v>
      </c>
      <c r="AV34" s="74">
        <v>0</v>
      </c>
      <c r="AW34" s="75" t="s">
        <v>332</v>
      </c>
      <c r="AX34" s="74">
        <v>0</v>
      </c>
      <c r="AY34" s="75" t="s">
        <v>332</v>
      </c>
      <c r="AZ34" s="74">
        <v>0</v>
      </c>
      <c r="BA34" s="74">
        <v>0</v>
      </c>
      <c r="BB34" s="74">
        <v>0</v>
      </c>
      <c r="BC34" s="75" t="s">
        <v>332</v>
      </c>
    </row>
    <row r="35" spans="1:99" s="80" customFormat="1" ht="38.25" customHeight="1" x14ac:dyDescent="0.25">
      <c r="A35" s="86" t="s">
        <v>168</v>
      </c>
      <c r="B35" s="87" t="s">
        <v>357</v>
      </c>
      <c r="C35" s="75" t="s">
        <v>332</v>
      </c>
      <c r="D35" s="74">
        <v>0</v>
      </c>
      <c r="E35" s="75" t="s">
        <v>332</v>
      </c>
      <c r="F35" s="74">
        <v>0</v>
      </c>
      <c r="G35" s="75" t="s">
        <v>332</v>
      </c>
      <c r="H35" s="74">
        <v>0</v>
      </c>
      <c r="I35" s="75" t="s">
        <v>332</v>
      </c>
      <c r="J35" s="74">
        <v>0</v>
      </c>
      <c r="K35" s="75" t="s">
        <v>332</v>
      </c>
      <c r="L35" s="74">
        <v>0</v>
      </c>
      <c r="M35" s="75" t="s">
        <v>332</v>
      </c>
      <c r="N35" s="74">
        <v>0</v>
      </c>
      <c r="O35" s="75" t="s">
        <v>332</v>
      </c>
      <c r="P35" s="74">
        <v>0</v>
      </c>
      <c r="Q35" s="75" t="s">
        <v>332</v>
      </c>
      <c r="R35" s="74">
        <v>0</v>
      </c>
      <c r="S35" s="75" t="s">
        <v>332</v>
      </c>
      <c r="T35" s="74">
        <v>0</v>
      </c>
      <c r="U35" s="75" t="s">
        <v>332</v>
      </c>
      <c r="V35" s="74">
        <v>0</v>
      </c>
      <c r="W35" s="75" t="s">
        <v>332</v>
      </c>
      <c r="X35" s="74">
        <v>0</v>
      </c>
      <c r="Y35" s="74">
        <v>0</v>
      </c>
      <c r="Z35" s="74">
        <v>0</v>
      </c>
      <c r="AA35" s="74">
        <v>0</v>
      </c>
      <c r="AB35" s="74">
        <v>0</v>
      </c>
      <c r="AC35" s="75" t="s">
        <v>332</v>
      </c>
      <c r="AD35" s="74">
        <v>0</v>
      </c>
      <c r="AE35" s="75" t="s">
        <v>332</v>
      </c>
      <c r="AF35" s="74">
        <v>0</v>
      </c>
      <c r="AG35" s="75" t="s">
        <v>332</v>
      </c>
      <c r="AH35" s="74">
        <v>0</v>
      </c>
      <c r="AI35" s="75" t="s">
        <v>332</v>
      </c>
      <c r="AJ35" s="74">
        <v>0</v>
      </c>
      <c r="AK35" s="75" t="s">
        <v>332</v>
      </c>
      <c r="AL35" s="75" t="s">
        <v>332</v>
      </c>
      <c r="AM35" s="75" t="s">
        <v>332</v>
      </c>
      <c r="AN35" s="74">
        <v>0</v>
      </c>
      <c r="AO35" s="75" t="s">
        <v>332</v>
      </c>
      <c r="AP35" s="74">
        <v>0</v>
      </c>
      <c r="AQ35" s="75" t="s">
        <v>332</v>
      </c>
      <c r="AR35" s="74">
        <v>0</v>
      </c>
      <c r="AS35" s="75" t="s">
        <v>332</v>
      </c>
      <c r="AT35" s="74">
        <v>0</v>
      </c>
      <c r="AU35" s="75" t="s">
        <v>332</v>
      </c>
      <c r="AV35" s="74">
        <v>0</v>
      </c>
      <c r="AW35" s="75" t="s">
        <v>332</v>
      </c>
      <c r="AX35" s="74">
        <v>0</v>
      </c>
      <c r="AY35" s="75" t="s">
        <v>332</v>
      </c>
      <c r="AZ35" s="74">
        <v>0</v>
      </c>
      <c r="BA35" s="74">
        <v>0</v>
      </c>
      <c r="BB35" s="74">
        <v>0</v>
      </c>
      <c r="BC35" s="75" t="s">
        <v>332</v>
      </c>
    </row>
    <row r="36" spans="1:99" s="80" customFormat="1" ht="86.85" customHeight="1" x14ac:dyDescent="0.25">
      <c r="A36" s="86" t="s">
        <v>169</v>
      </c>
      <c r="B36" s="87" t="s">
        <v>358</v>
      </c>
      <c r="C36" s="75" t="s">
        <v>332</v>
      </c>
      <c r="D36" s="74">
        <v>0</v>
      </c>
      <c r="E36" s="75" t="s">
        <v>332</v>
      </c>
      <c r="F36" s="74">
        <v>0</v>
      </c>
      <c r="G36" s="75" t="s">
        <v>332</v>
      </c>
      <c r="H36" s="74">
        <v>0</v>
      </c>
      <c r="I36" s="75" t="s">
        <v>332</v>
      </c>
      <c r="J36" s="74">
        <v>0</v>
      </c>
      <c r="K36" s="75" t="s">
        <v>332</v>
      </c>
      <c r="L36" s="74">
        <v>0</v>
      </c>
      <c r="M36" s="75" t="s">
        <v>332</v>
      </c>
      <c r="N36" s="74">
        <v>0</v>
      </c>
      <c r="O36" s="75" t="s">
        <v>332</v>
      </c>
      <c r="P36" s="74">
        <v>0</v>
      </c>
      <c r="Q36" s="75" t="s">
        <v>332</v>
      </c>
      <c r="R36" s="74">
        <v>0</v>
      </c>
      <c r="S36" s="75" t="s">
        <v>332</v>
      </c>
      <c r="T36" s="74">
        <v>0</v>
      </c>
      <c r="U36" s="75" t="s">
        <v>332</v>
      </c>
      <c r="V36" s="74">
        <v>0</v>
      </c>
      <c r="W36" s="75" t="s">
        <v>332</v>
      </c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5" t="s">
        <v>332</v>
      </c>
      <c r="AD36" s="74">
        <v>0</v>
      </c>
      <c r="AE36" s="75" t="s">
        <v>332</v>
      </c>
      <c r="AF36" s="74">
        <v>0</v>
      </c>
      <c r="AG36" s="75" t="s">
        <v>332</v>
      </c>
      <c r="AH36" s="74">
        <v>0</v>
      </c>
      <c r="AI36" s="75" t="s">
        <v>332</v>
      </c>
      <c r="AJ36" s="74">
        <v>0</v>
      </c>
      <c r="AK36" s="75" t="s">
        <v>332</v>
      </c>
      <c r="AL36" s="75" t="s">
        <v>332</v>
      </c>
      <c r="AM36" s="75" t="s">
        <v>332</v>
      </c>
      <c r="AN36" s="74">
        <v>0</v>
      </c>
      <c r="AO36" s="75" t="s">
        <v>332</v>
      </c>
      <c r="AP36" s="74">
        <v>0</v>
      </c>
      <c r="AQ36" s="75" t="s">
        <v>332</v>
      </c>
      <c r="AR36" s="74">
        <v>0</v>
      </c>
      <c r="AS36" s="75" t="s">
        <v>332</v>
      </c>
      <c r="AT36" s="74">
        <v>0</v>
      </c>
      <c r="AU36" s="75" t="s">
        <v>332</v>
      </c>
      <c r="AV36" s="74">
        <v>0</v>
      </c>
      <c r="AW36" s="75" t="s">
        <v>332</v>
      </c>
      <c r="AX36" s="74">
        <v>0</v>
      </c>
      <c r="AY36" s="75" t="s">
        <v>332</v>
      </c>
      <c r="AZ36" s="74">
        <v>0</v>
      </c>
      <c r="BA36" s="74">
        <v>0</v>
      </c>
      <c r="BB36" s="74">
        <v>0</v>
      </c>
      <c r="BC36" s="75" t="s">
        <v>332</v>
      </c>
    </row>
    <row r="37" spans="1:99" s="80" customFormat="1" ht="81" customHeight="1" x14ac:dyDescent="0.25">
      <c r="A37" s="86" t="s">
        <v>510</v>
      </c>
      <c r="B37" s="87" t="s">
        <v>359</v>
      </c>
      <c r="C37" s="75" t="s">
        <v>332</v>
      </c>
      <c r="D37" s="74">
        <v>0</v>
      </c>
      <c r="E37" s="75" t="s">
        <v>332</v>
      </c>
      <c r="F37" s="74">
        <v>0</v>
      </c>
      <c r="G37" s="75" t="s">
        <v>332</v>
      </c>
      <c r="H37" s="74">
        <v>0</v>
      </c>
      <c r="I37" s="75" t="s">
        <v>332</v>
      </c>
      <c r="J37" s="74">
        <v>0</v>
      </c>
      <c r="K37" s="75" t="s">
        <v>332</v>
      </c>
      <c r="L37" s="74">
        <v>0</v>
      </c>
      <c r="M37" s="75" t="s">
        <v>332</v>
      </c>
      <c r="N37" s="74">
        <v>0</v>
      </c>
      <c r="O37" s="75" t="s">
        <v>332</v>
      </c>
      <c r="P37" s="74">
        <v>0</v>
      </c>
      <c r="Q37" s="75" t="s">
        <v>332</v>
      </c>
      <c r="R37" s="74">
        <v>0</v>
      </c>
      <c r="S37" s="75" t="s">
        <v>332</v>
      </c>
      <c r="T37" s="74">
        <v>0</v>
      </c>
      <c r="U37" s="75" t="s">
        <v>332</v>
      </c>
      <c r="V37" s="74">
        <v>0</v>
      </c>
      <c r="W37" s="75" t="s">
        <v>332</v>
      </c>
      <c r="X37" s="74">
        <v>0</v>
      </c>
      <c r="Y37" s="74">
        <v>0</v>
      </c>
      <c r="Z37" s="74">
        <v>0</v>
      </c>
      <c r="AA37" s="74">
        <v>0</v>
      </c>
      <c r="AB37" s="74">
        <v>0</v>
      </c>
      <c r="AC37" s="75" t="s">
        <v>332</v>
      </c>
      <c r="AD37" s="74">
        <v>0</v>
      </c>
      <c r="AE37" s="75" t="s">
        <v>332</v>
      </c>
      <c r="AF37" s="74">
        <v>0</v>
      </c>
      <c r="AG37" s="75" t="s">
        <v>332</v>
      </c>
      <c r="AH37" s="74">
        <v>0</v>
      </c>
      <c r="AI37" s="75" t="s">
        <v>332</v>
      </c>
      <c r="AJ37" s="74">
        <v>0</v>
      </c>
      <c r="AK37" s="75" t="s">
        <v>332</v>
      </c>
      <c r="AL37" s="75" t="s">
        <v>332</v>
      </c>
      <c r="AM37" s="75" t="s">
        <v>332</v>
      </c>
      <c r="AN37" s="74">
        <v>0</v>
      </c>
      <c r="AO37" s="75" t="s">
        <v>332</v>
      </c>
      <c r="AP37" s="74">
        <v>0</v>
      </c>
      <c r="AQ37" s="75" t="s">
        <v>332</v>
      </c>
      <c r="AR37" s="74">
        <v>0</v>
      </c>
      <c r="AS37" s="75" t="s">
        <v>332</v>
      </c>
      <c r="AT37" s="74">
        <v>0</v>
      </c>
      <c r="AU37" s="75" t="s">
        <v>332</v>
      </c>
      <c r="AV37" s="74">
        <v>0</v>
      </c>
      <c r="AW37" s="75" t="s">
        <v>332</v>
      </c>
      <c r="AX37" s="74">
        <v>0</v>
      </c>
      <c r="AY37" s="75" t="s">
        <v>332</v>
      </c>
      <c r="AZ37" s="74">
        <v>0</v>
      </c>
      <c r="BA37" s="74">
        <v>0</v>
      </c>
      <c r="BB37" s="74">
        <v>0</v>
      </c>
      <c r="BC37" s="75" t="s">
        <v>332</v>
      </c>
    </row>
    <row r="38" spans="1:99" s="80" customFormat="1" ht="88.15" customHeight="1" x14ac:dyDescent="0.25">
      <c r="A38" s="86" t="s">
        <v>511</v>
      </c>
      <c r="B38" s="87" t="s">
        <v>360</v>
      </c>
      <c r="C38" s="75" t="s">
        <v>332</v>
      </c>
      <c r="D38" s="74">
        <v>0</v>
      </c>
      <c r="E38" s="75" t="s">
        <v>332</v>
      </c>
      <c r="F38" s="74">
        <v>0</v>
      </c>
      <c r="G38" s="75" t="s">
        <v>332</v>
      </c>
      <c r="H38" s="74">
        <v>0</v>
      </c>
      <c r="I38" s="75" t="s">
        <v>332</v>
      </c>
      <c r="J38" s="74">
        <v>0</v>
      </c>
      <c r="K38" s="75" t="s">
        <v>332</v>
      </c>
      <c r="L38" s="74">
        <v>0</v>
      </c>
      <c r="M38" s="75" t="s">
        <v>332</v>
      </c>
      <c r="N38" s="74">
        <v>0</v>
      </c>
      <c r="O38" s="75" t="s">
        <v>332</v>
      </c>
      <c r="P38" s="74">
        <v>0</v>
      </c>
      <c r="Q38" s="75" t="s">
        <v>332</v>
      </c>
      <c r="R38" s="74">
        <v>0</v>
      </c>
      <c r="S38" s="75" t="s">
        <v>332</v>
      </c>
      <c r="T38" s="74">
        <v>0</v>
      </c>
      <c r="U38" s="75" t="s">
        <v>332</v>
      </c>
      <c r="V38" s="74">
        <v>0</v>
      </c>
      <c r="W38" s="75" t="s">
        <v>332</v>
      </c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75" t="s">
        <v>332</v>
      </c>
      <c r="AD38" s="74">
        <v>0</v>
      </c>
      <c r="AE38" s="75" t="s">
        <v>332</v>
      </c>
      <c r="AF38" s="74">
        <v>0</v>
      </c>
      <c r="AG38" s="75" t="s">
        <v>332</v>
      </c>
      <c r="AH38" s="74">
        <v>0</v>
      </c>
      <c r="AI38" s="75" t="s">
        <v>332</v>
      </c>
      <c r="AJ38" s="74">
        <v>0</v>
      </c>
      <c r="AK38" s="75" t="s">
        <v>332</v>
      </c>
      <c r="AL38" s="75" t="s">
        <v>332</v>
      </c>
      <c r="AM38" s="75" t="s">
        <v>332</v>
      </c>
      <c r="AN38" s="74">
        <v>0</v>
      </c>
      <c r="AO38" s="75" t="s">
        <v>332</v>
      </c>
      <c r="AP38" s="74">
        <v>0</v>
      </c>
      <c r="AQ38" s="75" t="s">
        <v>332</v>
      </c>
      <c r="AR38" s="74">
        <v>0</v>
      </c>
      <c r="AS38" s="75" t="s">
        <v>332</v>
      </c>
      <c r="AT38" s="74">
        <v>0</v>
      </c>
      <c r="AU38" s="75" t="s">
        <v>332</v>
      </c>
      <c r="AV38" s="74">
        <v>0</v>
      </c>
      <c r="AW38" s="75" t="s">
        <v>332</v>
      </c>
      <c r="AX38" s="74">
        <v>0</v>
      </c>
      <c r="AY38" s="75" t="s">
        <v>332</v>
      </c>
      <c r="AZ38" s="74">
        <v>0</v>
      </c>
      <c r="BA38" s="74">
        <v>0</v>
      </c>
      <c r="BB38" s="74">
        <v>0</v>
      </c>
      <c r="BC38" s="75" t="s">
        <v>332</v>
      </c>
    </row>
    <row r="39" spans="1:99" s="80" customFormat="1" ht="79.5" customHeight="1" x14ac:dyDescent="0.25">
      <c r="A39" s="86" t="s">
        <v>154</v>
      </c>
      <c r="B39" s="87" t="s">
        <v>361</v>
      </c>
      <c r="C39" s="75" t="s">
        <v>332</v>
      </c>
      <c r="D39" s="74">
        <v>0</v>
      </c>
      <c r="E39" s="75" t="s">
        <v>332</v>
      </c>
      <c r="F39" s="74">
        <v>0</v>
      </c>
      <c r="G39" s="75" t="s">
        <v>332</v>
      </c>
      <c r="H39" s="74">
        <v>0</v>
      </c>
      <c r="I39" s="75" t="s">
        <v>332</v>
      </c>
      <c r="J39" s="74">
        <v>0</v>
      </c>
      <c r="K39" s="75" t="s">
        <v>332</v>
      </c>
      <c r="L39" s="74">
        <v>0</v>
      </c>
      <c r="M39" s="75" t="s">
        <v>332</v>
      </c>
      <c r="N39" s="74">
        <v>0</v>
      </c>
      <c r="O39" s="75" t="s">
        <v>332</v>
      </c>
      <c r="P39" s="74">
        <v>0</v>
      </c>
      <c r="Q39" s="75" t="s">
        <v>332</v>
      </c>
      <c r="R39" s="74">
        <v>0</v>
      </c>
      <c r="S39" s="75" t="s">
        <v>332</v>
      </c>
      <c r="T39" s="74">
        <v>0</v>
      </c>
      <c r="U39" s="75" t="s">
        <v>332</v>
      </c>
      <c r="V39" s="74">
        <v>0</v>
      </c>
      <c r="W39" s="75" t="s">
        <v>332</v>
      </c>
      <c r="X39" s="74">
        <v>0</v>
      </c>
      <c r="Y39" s="74">
        <v>0</v>
      </c>
      <c r="Z39" s="74">
        <v>0</v>
      </c>
      <c r="AA39" s="74">
        <v>0</v>
      </c>
      <c r="AB39" s="74">
        <v>0</v>
      </c>
      <c r="AC39" s="75" t="s">
        <v>332</v>
      </c>
      <c r="AD39" s="74">
        <v>0</v>
      </c>
      <c r="AE39" s="75" t="s">
        <v>332</v>
      </c>
      <c r="AF39" s="74">
        <v>0</v>
      </c>
      <c r="AG39" s="75" t="s">
        <v>332</v>
      </c>
      <c r="AH39" s="74">
        <v>0</v>
      </c>
      <c r="AI39" s="75" t="s">
        <v>332</v>
      </c>
      <c r="AJ39" s="74">
        <v>0</v>
      </c>
      <c r="AK39" s="75" t="s">
        <v>332</v>
      </c>
      <c r="AL39" s="75" t="s">
        <v>332</v>
      </c>
      <c r="AM39" s="75" t="s">
        <v>332</v>
      </c>
      <c r="AN39" s="74">
        <v>0</v>
      </c>
      <c r="AO39" s="75" t="s">
        <v>332</v>
      </c>
      <c r="AP39" s="74">
        <v>0</v>
      </c>
      <c r="AQ39" s="75" t="s">
        <v>332</v>
      </c>
      <c r="AR39" s="74">
        <v>0</v>
      </c>
      <c r="AS39" s="75" t="s">
        <v>332</v>
      </c>
      <c r="AT39" s="74">
        <v>0</v>
      </c>
      <c r="AU39" s="75" t="s">
        <v>332</v>
      </c>
      <c r="AV39" s="74">
        <v>0</v>
      </c>
      <c r="AW39" s="75" t="s">
        <v>332</v>
      </c>
      <c r="AX39" s="74">
        <v>0</v>
      </c>
      <c r="AY39" s="75" t="s">
        <v>332</v>
      </c>
      <c r="AZ39" s="74">
        <v>0</v>
      </c>
      <c r="BA39" s="74">
        <v>0</v>
      </c>
      <c r="BB39" s="74">
        <v>0</v>
      </c>
      <c r="BC39" s="75" t="s">
        <v>332</v>
      </c>
    </row>
    <row r="40" spans="1:99" s="80" customFormat="1" ht="63.75" customHeight="1" x14ac:dyDescent="0.25">
      <c r="A40" s="86" t="s">
        <v>362</v>
      </c>
      <c r="B40" s="87" t="s">
        <v>363</v>
      </c>
      <c r="C40" s="75" t="s">
        <v>332</v>
      </c>
      <c r="D40" s="74">
        <v>0</v>
      </c>
      <c r="E40" s="75" t="s">
        <v>332</v>
      </c>
      <c r="F40" s="74">
        <v>0</v>
      </c>
      <c r="G40" s="75" t="s">
        <v>332</v>
      </c>
      <c r="H40" s="74">
        <v>0</v>
      </c>
      <c r="I40" s="75" t="s">
        <v>332</v>
      </c>
      <c r="J40" s="74">
        <v>0</v>
      </c>
      <c r="K40" s="75" t="s">
        <v>332</v>
      </c>
      <c r="L40" s="74">
        <v>0</v>
      </c>
      <c r="M40" s="75" t="s">
        <v>332</v>
      </c>
      <c r="N40" s="74">
        <v>0</v>
      </c>
      <c r="O40" s="75" t="s">
        <v>332</v>
      </c>
      <c r="P40" s="74">
        <v>0</v>
      </c>
      <c r="Q40" s="75" t="s">
        <v>332</v>
      </c>
      <c r="R40" s="74">
        <v>0</v>
      </c>
      <c r="S40" s="75" t="s">
        <v>332</v>
      </c>
      <c r="T40" s="74">
        <v>0</v>
      </c>
      <c r="U40" s="75" t="s">
        <v>332</v>
      </c>
      <c r="V40" s="74">
        <v>0</v>
      </c>
      <c r="W40" s="75" t="s">
        <v>332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5" t="s">
        <v>332</v>
      </c>
      <c r="AD40" s="74">
        <v>0</v>
      </c>
      <c r="AE40" s="75" t="s">
        <v>332</v>
      </c>
      <c r="AF40" s="74">
        <v>0</v>
      </c>
      <c r="AG40" s="75" t="s">
        <v>332</v>
      </c>
      <c r="AH40" s="74">
        <v>0</v>
      </c>
      <c r="AI40" s="75" t="s">
        <v>332</v>
      </c>
      <c r="AJ40" s="74">
        <v>0</v>
      </c>
      <c r="AK40" s="75" t="s">
        <v>332</v>
      </c>
      <c r="AL40" s="75" t="s">
        <v>332</v>
      </c>
      <c r="AM40" s="75" t="s">
        <v>332</v>
      </c>
      <c r="AN40" s="74">
        <v>0</v>
      </c>
      <c r="AO40" s="75" t="s">
        <v>332</v>
      </c>
      <c r="AP40" s="74">
        <v>0</v>
      </c>
      <c r="AQ40" s="75" t="s">
        <v>332</v>
      </c>
      <c r="AR40" s="74">
        <v>0</v>
      </c>
      <c r="AS40" s="75" t="s">
        <v>332</v>
      </c>
      <c r="AT40" s="74">
        <v>0</v>
      </c>
      <c r="AU40" s="75" t="s">
        <v>332</v>
      </c>
      <c r="AV40" s="74">
        <v>0</v>
      </c>
      <c r="AW40" s="75" t="s">
        <v>332</v>
      </c>
      <c r="AX40" s="74">
        <v>0</v>
      </c>
      <c r="AY40" s="75" t="s">
        <v>332</v>
      </c>
      <c r="AZ40" s="74">
        <v>0</v>
      </c>
      <c r="BA40" s="74">
        <v>0</v>
      </c>
      <c r="BB40" s="74">
        <v>0</v>
      </c>
      <c r="BC40" s="75" t="s">
        <v>332</v>
      </c>
    </row>
    <row r="41" spans="1:99" s="80" customFormat="1" ht="70.150000000000006" customHeight="1" x14ac:dyDescent="0.25">
      <c r="A41" s="86" t="s">
        <v>364</v>
      </c>
      <c r="B41" s="87" t="s">
        <v>365</v>
      </c>
      <c r="C41" s="75" t="s">
        <v>332</v>
      </c>
      <c r="D41" s="74">
        <v>0</v>
      </c>
      <c r="E41" s="75" t="s">
        <v>332</v>
      </c>
      <c r="F41" s="74">
        <v>0</v>
      </c>
      <c r="G41" s="75" t="s">
        <v>332</v>
      </c>
      <c r="H41" s="74">
        <v>0</v>
      </c>
      <c r="I41" s="75" t="s">
        <v>332</v>
      </c>
      <c r="J41" s="74">
        <v>0</v>
      </c>
      <c r="K41" s="75" t="s">
        <v>332</v>
      </c>
      <c r="L41" s="74">
        <v>0</v>
      </c>
      <c r="M41" s="75" t="s">
        <v>332</v>
      </c>
      <c r="N41" s="74">
        <v>0</v>
      </c>
      <c r="O41" s="75" t="s">
        <v>332</v>
      </c>
      <c r="P41" s="74">
        <v>0</v>
      </c>
      <c r="Q41" s="75" t="s">
        <v>332</v>
      </c>
      <c r="R41" s="74">
        <v>0</v>
      </c>
      <c r="S41" s="75" t="s">
        <v>332</v>
      </c>
      <c r="T41" s="74">
        <v>0</v>
      </c>
      <c r="U41" s="75" t="s">
        <v>332</v>
      </c>
      <c r="V41" s="74">
        <v>0</v>
      </c>
      <c r="W41" s="75" t="s">
        <v>332</v>
      </c>
      <c r="X41" s="74">
        <v>0</v>
      </c>
      <c r="Y41" s="74">
        <v>0</v>
      </c>
      <c r="Z41" s="74">
        <v>0</v>
      </c>
      <c r="AA41" s="74">
        <v>0</v>
      </c>
      <c r="AB41" s="74">
        <v>0</v>
      </c>
      <c r="AC41" s="75" t="s">
        <v>332</v>
      </c>
      <c r="AD41" s="74">
        <v>0</v>
      </c>
      <c r="AE41" s="75" t="s">
        <v>332</v>
      </c>
      <c r="AF41" s="74">
        <v>0</v>
      </c>
      <c r="AG41" s="75" t="s">
        <v>332</v>
      </c>
      <c r="AH41" s="74">
        <v>0</v>
      </c>
      <c r="AI41" s="75" t="s">
        <v>332</v>
      </c>
      <c r="AJ41" s="74">
        <v>0</v>
      </c>
      <c r="AK41" s="75" t="s">
        <v>332</v>
      </c>
      <c r="AL41" s="75" t="s">
        <v>332</v>
      </c>
      <c r="AM41" s="75" t="s">
        <v>332</v>
      </c>
      <c r="AN41" s="74">
        <v>0</v>
      </c>
      <c r="AO41" s="75" t="s">
        <v>332</v>
      </c>
      <c r="AP41" s="74">
        <v>0</v>
      </c>
      <c r="AQ41" s="75" t="s">
        <v>332</v>
      </c>
      <c r="AR41" s="74">
        <v>0</v>
      </c>
      <c r="AS41" s="75" t="s">
        <v>332</v>
      </c>
      <c r="AT41" s="74">
        <v>0</v>
      </c>
      <c r="AU41" s="75" t="s">
        <v>332</v>
      </c>
      <c r="AV41" s="74">
        <v>0</v>
      </c>
      <c r="AW41" s="75" t="s">
        <v>332</v>
      </c>
      <c r="AX41" s="74">
        <v>0</v>
      </c>
      <c r="AY41" s="75" t="s">
        <v>332</v>
      </c>
      <c r="AZ41" s="74">
        <v>0</v>
      </c>
      <c r="BA41" s="74">
        <v>0</v>
      </c>
      <c r="BB41" s="74">
        <v>0</v>
      </c>
      <c r="BC41" s="75" t="s">
        <v>332</v>
      </c>
    </row>
    <row r="42" spans="1:99" s="85" customFormat="1" ht="34.5" customHeight="1" x14ac:dyDescent="0.25">
      <c r="A42" s="81" t="s">
        <v>155</v>
      </c>
      <c r="B42" s="82" t="s">
        <v>366</v>
      </c>
      <c r="C42" s="83" t="s">
        <v>332</v>
      </c>
      <c r="D42" s="84">
        <v>0</v>
      </c>
      <c r="E42" s="83" t="s">
        <v>332</v>
      </c>
      <c r="F42" s="84">
        <v>0</v>
      </c>
      <c r="G42" s="83" t="s">
        <v>332</v>
      </c>
      <c r="H42" s="84">
        <v>0</v>
      </c>
      <c r="I42" s="83" t="s">
        <v>332</v>
      </c>
      <c r="J42" s="84">
        <v>0</v>
      </c>
      <c r="K42" s="83" t="s">
        <v>332</v>
      </c>
      <c r="L42" s="84">
        <v>0</v>
      </c>
      <c r="M42" s="83" t="s">
        <v>332</v>
      </c>
      <c r="N42" s="84">
        <v>0</v>
      </c>
      <c r="O42" s="83" t="s">
        <v>332</v>
      </c>
      <c r="P42" s="84">
        <v>0</v>
      </c>
      <c r="Q42" s="83" t="s">
        <v>332</v>
      </c>
      <c r="R42" s="84">
        <v>0</v>
      </c>
      <c r="S42" s="83" t="s">
        <v>332</v>
      </c>
      <c r="T42" s="84">
        <v>0</v>
      </c>
      <c r="U42" s="83" t="s">
        <v>332</v>
      </c>
      <c r="V42" s="84">
        <f>V44+V46+V61</f>
        <v>0</v>
      </c>
      <c r="W42" s="83" t="s">
        <v>332</v>
      </c>
      <c r="X42" s="84">
        <f>X44+X46+X61</f>
        <v>4</v>
      </c>
      <c r="Y42" s="84">
        <f>Y44+Y46+Y61</f>
        <v>2.2000000000000002</v>
      </c>
      <c r="Z42" s="84">
        <v>0</v>
      </c>
      <c r="AA42" s="84">
        <v>0</v>
      </c>
      <c r="AB42" s="84">
        <f>AB44</f>
        <v>0</v>
      </c>
      <c r="AC42" s="83" t="s">
        <v>332</v>
      </c>
      <c r="AD42" s="84">
        <v>0</v>
      </c>
      <c r="AE42" s="83" t="s">
        <v>332</v>
      </c>
      <c r="AF42" s="84">
        <v>0</v>
      </c>
      <c r="AG42" s="83" t="s">
        <v>332</v>
      </c>
      <c r="AH42" s="84">
        <v>0</v>
      </c>
      <c r="AI42" s="83" t="s">
        <v>332</v>
      </c>
      <c r="AJ42" s="84">
        <v>0</v>
      </c>
      <c r="AK42" s="83" t="s">
        <v>332</v>
      </c>
      <c r="AL42" s="83" t="str">
        <f>AL61</f>
        <v>нд</v>
      </c>
      <c r="AM42" s="83" t="str">
        <f>AM61</f>
        <v>нд</v>
      </c>
      <c r="AN42" s="84">
        <v>0</v>
      </c>
      <c r="AO42" s="83" t="s">
        <v>332</v>
      </c>
      <c r="AP42" s="84">
        <v>0</v>
      </c>
      <c r="AQ42" s="83" t="s">
        <v>332</v>
      </c>
      <c r="AR42" s="84">
        <v>0</v>
      </c>
      <c r="AS42" s="83" t="s">
        <v>332</v>
      </c>
      <c r="AT42" s="84">
        <v>0</v>
      </c>
      <c r="AU42" s="83" t="s">
        <v>332</v>
      </c>
      <c r="AV42" s="84">
        <v>0</v>
      </c>
      <c r="AW42" s="83" t="s">
        <v>332</v>
      </c>
      <c r="AX42" s="84">
        <v>0</v>
      </c>
      <c r="AY42" s="83" t="s">
        <v>332</v>
      </c>
      <c r="AZ42" s="84">
        <f>AZ44+AZ46+AZ61</f>
        <v>3.5235000000000003</v>
      </c>
      <c r="BA42" s="84">
        <f>BA44+BA46+BA61</f>
        <v>2.0500000000000003</v>
      </c>
      <c r="BB42" s="84">
        <v>0</v>
      </c>
      <c r="BC42" s="83" t="s">
        <v>332</v>
      </c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</row>
    <row r="43" spans="1:99" s="80" customFormat="1" ht="48.75" customHeight="1" x14ac:dyDescent="0.25">
      <c r="A43" s="86" t="s">
        <v>170</v>
      </c>
      <c r="B43" s="87" t="s">
        <v>367</v>
      </c>
      <c r="C43" s="75" t="s">
        <v>332</v>
      </c>
      <c r="D43" s="74">
        <v>0</v>
      </c>
      <c r="E43" s="75" t="s">
        <v>332</v>
      </c>
      <c r="F43" s="74">
        <v>0</v>
      </c>
      <c r="G43" s="75" t="s">
        <v>332</v>
      </c>
      <c r="H43" s="74">
        <v>0</v>
      </c>
      <c r="I43" s="75" t="s">
        <v>332</v>
      </c>
      <c r="J43" s="74">
        <v>0</v>
      </c>
      <c r="K43" s="75" t="s">
        <v>332</v>
      </c>
      <c r="L43" s="74">
        <v>0</v>
      </c>
      <c r="M43" s="75" t="s">
        <v>332</v>
      </c>
      <c r="N43" s="74">
        <v>0</v>
      </c>
      <c r="O43" s="75" t="s">
        <v>332</v>
      </c>
      <c r="P43" s="74">
        <v>0</v>
      </c>
      <c r="Q43" s="75" t="s">
        <v>332</v>
      </c>
      <c r="R43" s="74">
        <v>0</v>
      </c>
      <c r="S43" s="75" t="s">
        <v>332</v>
      </c>
      <c r="T43" s="74">
        <v>0</v>
      </c>
      <c r="U43" s="75" t="s">
        <v>332</v>
      </c>
      <c r="V43" s="74">
        <v>0</v>
      </c>
      <c r="W43" s="75" t="s">
        <v>332</v>
      </c>
      <c r="X43" s="74">
        <v>0</v>
      </c>
      <c r="Y43" s="74">
        <v>0</v>
      </c>
      <c r="Z43" s="74">
        <v>0</v>
      </c>
      <c r="AA43" s="74">
        <v>0</v>
      </c>
      <c r="AB43" s="74">
        <v>0</v>
      </c>
      <c r="AC43" s="75" t="s">
        <v>332</v>
      </c>
      <c r="AD43" s="74">
        <v>0</v>
      </c>
      <c r="AE43" s="75" t="s">
        <v>332</v>
      </c>
      <c r="AF43" s="74">
        <v>0</v>
      </c>
      <c r="AG43" s="75" t="s">
        <v>332</v>
      </c>
      <c r="AH43" s="74">
        <v>0</v>
      </c>
      <c r="AI43" s="75" t="s">
        <v>332</v>
      </c>
      <c r="AJ43" s="74">
        <v>0</v>
      </c>
      <c r="AK43" s="75" t="s">
        <v>332</v>
      </c>
      <c r="AL43" s="75" t="s">
        <v>332</v>
      </c>
      <c r="AM43" s="75" t="s">
        <v>332</v>
      </c>
      <c r="AN43" s="74">
        <v>0</v>
      </c>
      <c r="AO43" s="75" t="s">
        <v>332</v>
      </c>
      <c r="AP43" s="74">
        <v>0</v>
      </c>
      <c r="AQ43" s="75" t="s">
        <v>332</v>
      </c>
      <c r="AR43" s="74">
        <v>0</v>
      </c>
      <c r="AS43" s="75" t="s">
        <v>332</v>
      </c>
      <c r="AT43" s="74">
        <v>0</v>
      </c>
      <c r="AU43" s="75" t="s">
        <v>332</v>
      </c>
      <c r="AV43" s="74">
        <v>0</v>
      </c>
      <c r="AW43" s="75" t="s">
        <v>332</v>
      </c>
      <c r="AX43" s="74">
        <v>0</v>
      </c>
      <c r="AY43" s="75" t="s">
        <v>332</v>
      </c>
      <c r="AZ43" s="74">
        <f>AZ44</f>
        <v>0</v>
      </c>
      <c r="BA43" s="74">
        <v>0</v>
      </c>
      <c r="BB43" s="74">
        <v>0</v>
      </c>
      <c r="BC43" s="75" t="s">
        <v>332</v>
      </c>
    </row>
    <row r="44" spans="1:99" s="85" customFormat="1" ht="40.5" customHeight="1" x14ac:dyDescent="0.25">
      <c r="A44" s="81" t="s">
        <v>171</v>
      </c>
      <c r="B44" s="82" t="s">
        <v>368</v>
      </c>
      <c r="C44" s="83" t="s">
        <v>332</v>
      </c>
      <c r="D44" s="84">
        <v>0</v>
      </c>
      <c r="E44" s="83" t="s">
        <v>332</v>
      </c>
      <c r="F44" s="84">
        <v>0</v>
      </c>
      <c r="G44" s="83" t="s">
        <v>332</v>
      </c>
      <c r="H44" s="84">
        <v>0</v>
      </c>
      <c r="I44" s="83" t="s">
        <v>332</v>
      </c>
      <c r="J44" s="84">
        <v>0</v>
      </c>
      <c r="K44" s="83" t="s">
        <v>332</v>
      </c>
      <c r="L44" s="84">
        <v>0</v>
      </c>
      <c r="M44" s="83" t="s">
        <v>332</v>
      </c>
      <c r="N44" s="84">
        <v>0</v>
      </c>
      <c r="O44" s="83" t="s">
        <v>332</v>
      </c>
      <c r="P44" s="84">
        <v>0</v>
      </c>
      <c r="Q44" s="83" t="s">
        <v>332</v>
      </c>
      <c r="R44" s="84">
        <v>0</v>
      </c>
      <c r="S44" s="83" t="s">
        <v>332</v>
      </c>
      <c r="T44" s="84">
        <v>0</v>
      </c>
      <c r="U44" s="83" t="s">
        <v>332</v>
      </c>
      <c r="V44" s="84">
        <v>0</v>
      </c>
      <c r="W44" s="83" t="s">
        <v>332</v>
      </c>
      <c r="X44" s="84">
        <v>0</v>
      </c>
      <c r="Y44" s="84">
        <v>0</v>
      </c>
      <c r="Z44" s="84">
        <v>0</v>
      </c>
      <c r="AA44" s="84">
        <v>0</v>
      </c>
      <c r="AB44" s="84">
        <v>0</v>
      </c>
      <c r="AC44" s="83" t="s">
        <v>332</v>
      </c>
      <c r="AD44" s="84">
        <v>0</v>
      </c>
      <c r="AE44" s="83" t="s">
        <v>332</v>
      </c>
      <c r="AF44" s="84">
        <v>0</v>
      </c>
      <c r="AG44" s="83" t="s">
        <v>332</v>
      </c>
      <c r="AH44" s="84">
        <v>0</v>
      </c>
      <c r="AI44" s="83" t="s">
        <v>332</v>
      </c>
      <c r="AJ44" s="84">
        <v>0</v>
      </c>
      <c r="AK44" s="83" t="s">
        <v>332</v>
      </c>
      <c r="AL44" s="84" t="s">
        <v>332</v>
      </c>
      <c r="AM44" s="84" t="s">
        <v>332</v>
      </c>
      <c r="AN44" s="84">
        <v>0</v>
      </c>
      <c r="AO44" s="83" t="s">
        <v>332</v>
      </c>
      <c r="AP44" s="84">
        <v>0</v>
      </c>
      <c r="AQ44" s="83" t="s">
        <v>332</v>
      </c>
      <c r="AR44" s="84">
        <v>0</v>
      </c>
      <c r="AS44" s="83" t="s">
        <v>332</v>
      </c>
      <c r="AT44" s="84">
        <v>0</v>
      </c>
      <c r="AU44" s="83" t="s">
        <v>332</v>
      </c>
      <c r="AV44" s="84">
        <v>0</v>
      </c>
      <c r="AW44" s="83" t="s">
        <v>332</v>
      </c>
      <c r="AX44" s="84">
        <v>0</v>
      </c>
      <c r="AY44" s="83" t="s">
        <v>332</v>
      </c>
      <c r="AZ44" s="84">
        <f>SUM(AZ45:AZ45)</f>
        <v>0</v>
      </c>
      <c r="BA44" s="84">
        <v>0</v>
      </c>
      <c r="BB44" s="84">
        <v>0</v>
      </c>
      <c r="BC44" s="83" t="s">
        <v>332</v>
      </c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</row>
    <row r="45" spans="1:99" s="80" customFormat="1" ht="47.25" x14ac:dyDescent="0.25">
      <c r="A45" s="86" t="s">
        <v>172</v>
      </c>
      <c r="B45" s="87" t="s">
        <v>369</v>
      </c>
      <c r="C45" s="75" t="s">
        <v>332</v>
      </c>
      <c r="D45" s="74">
        <v>0</v>
      </c>
      <c r="E45" s="75" t="s">
        <v>332</v>
      </c>
      <c r="F45" s="74">
        <v>0</v>
      </c>
      <c r="G45" s="75" t="s">
        <v>332</v>
      </c>
      <c r="H45" s="74">
        <v>0</v>
      </c>
      <c r="I45" s="75" t="s">
        <v>332</v>
      </c>
      <c r="J45" s="74">
        <v>0</v>
      </c>
      <c r="K45" s="75" t="s">
        <v>332</v>
      </c>
      <c r="L45" s="74">
        <v>0</v>
      </c>
      <c r="M45" s="75" t="s">
        <v>332</v>
      </c>
      <c r="N45" s="74">
        <v>0</v>
      </c>
      <c r="O45" s="75" t="s">
        <v>332</v>
      </c>
      <c r="P45" s="74">
        <v>0</v>
      </c>
      <c r="Q45" s="75" t="s">
        <v>332</v>
      </c>
      <c r="R45" s="74">
        <v>0</v>
      </c>
      <c r="S45" s="75" t="s">
        <v>332</v>
      </c>
      <c r="T45" s="74">
        <v>0</v>
      </c>
      <c r="U45" s="75" t="s">
        <v>332</v>
      </c>
      <c r="V45" s="74">
        <v>0</v>
      </c>
      <c r="W45" s="75" t="s">
        <v>332</v>
      </c>
      <c r="X45" s="74">
        <v>0</v>
      </c>
      <c r="Y45" s="74">
        <v>0</v>
      </c>
      <c r="Z45" s="74">
        <v>0</v>
      </c>
      <c r="AA45" s="74">
        <v>0</v>
      </c>
      <c r="AB45" s="74">
        <v>0</v>
      </c>
      <c r="AC45" s="75" t="s">
        <v>332</v>
      </c>
      <c r="AD45" s="74">
        <v>0</v>
      </c>
      <c r="AE45" s="75" t="s">
        <v>332</v>
      </c>
      <c r="AF45" s="74">
        <v>0</v>
      </c>
      <c r="AG45" s="75" t="s">
        <v>332</v>
      </c>
      <c r="AH45" s="74">
        <v>0</v>
      </c>
      <c r="AI45" s="75" t="s">
        <v>332</v>
      </c>
      <c r="AJ45" s="74">
        <v>0</v>
      </c>
      <c r="AK45" s="75" t="s">
        <v>332</v>
      </c>
      <c r="AL45" s="75" t="s">
        <v>332</v>
      </c>
      <c r="AM45" s="75" t="s">
        <v>332</v>
      </c>
      <c r="AN45" s="74">
        <v>0</v>
      </c>
      <c r="AO45" s="75" t="s">
        <v>332</v>
      </c>
      <c r="AP45" s="74">
        <v>0</v>
      </c>
      <c r="AQ45" s="75" t="s">
        <v>332</v>
      </c>
      <c r="AR45" s="74">
        <v>0</v>
      </c>
      <c r="AS45" s="75" t="s">
        <v>332</v>
      </c>
      <c r="AT45" s="74">
        <v>0</v>
      </c>
      <c r="AU45" s="75" t="s">
        <v>332</v>
      </c>
      <c r="AV45" s="74">
        <v>0</v>
      </c>
      <c r="AW45" s="75" t="s">
        <v>332</v>
      </c>
      <c r="AX45" s="74">
        <v>0</v>
      </c>
      <c r="AY45" s="75" t="s">
        <v>332</v>
      </c>
      <c r="AZ45" s="74">
        <v>0</v>
      </c>
      <c r="BA45" s="74">
        <v>0</v>
      </c>
      <c r="BB45" s="74">
        <v>0</v>
      </c>
      <c r="BC45" s="75" t="s">
        <v>332</v>
      </c>
    </row>
    <row r="46" spans="1:99" s="85" customFormat="1" ht="45.75" customHeight="1" x14ac:dyDescent="0.25">
      <c r="A46" s="81" t="s">
        <v>173</v>
      </c>
      <c r="B46" s="82" t="s">
        <v>370</v>
      </c>
      <c r="C46" s="83" t="s">
        <v>332</v>
      </c>
      <c r="D46" s="84">
        <v>0</v>
      </c>
      <c r="E46" s="83" t="s">
        <v>332</v>
      </c>
      <c r="F46" s="84">
        <v>0</v>
      </c>
      <c r="G46" s="83" t="s">
        <v>332</v>
      </c>
      <c r="H46" s="84">
        <v>0</v>
      </c>
      <c r="I46" s="83" t="s">
        <v>332</v>
      </c>
      <c r="J46" s="84">
        <v>0</v>
      </c>
      <c r="K46" s="83" t="s">
        <v>332</v>
      </c>
      <c r="L46" s="84">
        <v>0</v>
      </c>
      <c r="M46" s="83" t="s">
        <v>332</v>
      </c>
      <c r="N46" s="84">
        <v>0</v>
      </c>
      <c r="O46" s="83" t="s">
        <v>332</v>
      </c>
      <c r="P46" s="84">
        <v>0</v>
      </c>
      <c r="Q46" s="83" t="s">
        <v>332</v>
      </c>
      <c r="R46" s="84">
        <v>0</v>
      </c>
      <c r="S46" s="83" t="s">
        <v>332</v>
      </c>
      <c r="T46" s="84">
        <v>0</v>
      </c>
      <c r="U46" s="83" t="s">
        <v>332</v>
      </c>
      <c r="V46" s="84">
        <f>V47</f>
        <v>0</v>
      </c>
      <c r="W46" s="83" t="s">
        <v>332</v>
      </c>
      <c r="X46" s="84">
        <f>X47</f>
        <v>4</v>
      </c>
      <c r="Y46" s="84">
        <f>Y47</f>
        <v>2.2000000000000002</v>
      </c>
      <c r="Z46" s="84">
        <v>0</v>
      </c>
      <c r="AA46" s="84">
        <v>0</v>
      </c>
      <c r="AB46" s="84">
        <v>0</v>
      </c>
      <c r="AC46" s="83" t="s">
        <v>332</v>
      </c>
      <c r="AD46" s="84">
        <v>0</v>
      </c>
      <c r="AE46" s="83" t="s">
        <v>332</v>
      </c>
      <c r="AF46" s="84">
        <v>0</v>
      </c>
      <c r="AG46" s="83" t="s">
        <v>332</v>
      </c>
      <c r="AH46" s="84">
        <v>0</v>
      </c>
      <c r="AI46" s="83" t="s">
        <v>332</v>
      </c>
      <c r="AJ46" s="84">
        <v>0</v>
      </c>
      <c r="AK46" s="83" t="s">
        <v>332</v>
      </c>
      <c r="AL46" s="83" t="s">
        <v>332</v>
      </c>
      <c r="AM46" s="83" t="s">
        <v>332</v>
      </c>
      <c r="AN46" s="84">
        <v>0</v>
      </c>
      <c r="AO46" s="83" t="s">
        <v>332</v>
      </c>
      <c r="AP46" s="84">
        <v>0</v>
      </c>
      <c r="AQ46" s="83" t="s">
        <v>332</v>
      </c>
      <c r="AR46" s="84">
        <v>0</v>
      </c>
      <c r="AS46" s="83" t="s">
        <v>332</v>
      </c>
      <c r="AT46" s="84">
        <v>0</v>
      </c>
      <c r="AU46" s="83" t="s">
        <v>332</v>
      </c>
      <c r="AV46" s="84">
        <v>0</v>
      </c>
      <c r="AW46" s="83" t="s">
        <v>332</v>
      </c>
      <c r="AX46" s="84">
        <v>0</v>
      </c>
      <c r="AY46" s="83" t="s">
        <v>332</v>
      </c>
      <c r="AZ46" s="84">
        <f>AZ47</f>
        <v>3.5235000000000003</v>
      </c>
      <c r="BA46" s="84">
        <f>BA47</f>
        <v>2.0500000000000003</v>
      </c>
      <c r="BB46" s="84">
        <v>0</v>
      </c>
      <c r="BC46" s="83" t="s">
        <v>332</v>
      </c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</row>
    <row r="47" spans="1:99" s="85" customFormat="1" ht="30.75" customHeight="1" x14ac:dyDescent="0.25">
      <c r="A47" s="81" t="s">
        <v>371</v>
      </c>
      <c r="B47" s="82" t="s">
        <v>372</v>
      </c>
      <c r="C47" s="83" t="s">
        <v>332</v>
      </c>
      <c r="D47" s="84">
        <v>0</v>
      </c>
      <c r="E47" s="83" t="s">
        <v>332</v>
      </c>
      <c r="F47" s="84">
        <v>0</v>
      </c>
      <c r="G47" s="83" t="s">
        <v>332</v>
      </c>
      <c r="H47" s="84">
        <v>0</v>
      </c>
      <c r="I47" s="83" t="s">
        <v>332</v>
      </c>
      <c r="J47" s="84">
        <v>0</v>
      </c>
      <c r="K47" s="83" t="s">
        <v>332</v>
      </c>
      <c r="L47" s="84">
        <v>0</v>
      </c>
      <c r="M47" s="83" t="s">
        <v>332</v>
      </c>
      <c r="N47" s="84">
        <v>0</v>
      </c>
      <c r="O47" s="83" t="s">
        <v>332</v>
      </c>
      <c r="P47" s="84">
        <v>0</v>
      </c>
      <c r="Q47" s="83" t="s">
        <v>332</v>
      </c>
      <c r="R47" s="84">
        <v>0</v>
      </c>
      <c r="S47" s="83" t="s">
        <v>332</v>
      </c>
      <c r="T47" s="84">
        <v>0</v>
      </c>
      <c r="U47" s="83" t="s">
        <v>332</v>
      </c>
      <c r="V47" s="84">
        <f>SUM(V48:V49)</f>
        <v>0</v>
      </c>
      <c r="W47" s="83" t="s">
        <v>332</v>
      </c>
      <c r="X47" s="84">
        <f>SUM(X48:X49)</f>
        <v>4</v>
      </c>
      <c r="Y47" s="84">
        <f>SUM(Y48:Y49)</f>
        <v>2.2000000000000002</v>
      </c>
      <c r="Z47" s="84">
        <v>0</v>
      </c>
      <c r="AA47" s="84">
        <v>0</v>
      </c>
      <c r="AB47" s="84">
        <v>0</v>
      </c>
      <c r="AC47" s="83" t="s">
        <v>332</v>
      </c>
      <c r="AD47" s="84">
        <v>0</v>
      </c>
      <c r="AE47" s="83" t="s">
        <v>332</v>
      </c>
      <c r="AF47" s="84">
        <v>0</v>
      </c>
      <c r="AG47" s="83" t="s">
        <v>332</v>
      </c>
      <c r="AH47" s="84">
        <v>0</v>
      </c>
      <c r="AI47" s="83" t="s">
        <v>332</v>
      </c>
      <c r="AJ47" s="84">
        <v>0</v>
      </c>
      <c r="AK47" s="83" t="s">
        <v>332</v>
      </c>
      <c r="AL47" s="83" t="s">
        <v>332</v>
      </c>
      <c r="AM47" s="83" t="s">
        <v>332</v>
      </c>
      <c r="AN47" s="84">
        <v>0</v>
      </c>
      <c r="AO47" s="83" t="s">
        <v>332</v>
      </c>
      <c r="AP47" s="84">
        <v>0</v>
      </c>
      <c r="AQ47" s="83" t="s">
        <v>332</v>
      </c>
      <c r="AR47" s="84">
        <v>0</v>
      </c>
      <c r="AS47" s="83" t="s">
        <v>332</v>
      </c>
      <c r="AT47" s="84">
        <v>0</v>
      </c>
      <c r="AU47" s="83" t="s">
        <v>332</v>
      </c>
      <c r="AV47" s="84">
        <v>0</v>
      </c>
      <c r="AW47" s="83" t="s">
        <v>332</v>
      </c>
      <c r="AX47" s="84">
        <v>0</v>
      </c>
      <c r="AY47" s="83" t="s">
        <v>332</v>
      </c>
      <c r="AZ47" s="84">
        <f>SUM(AZ48:AZ49)</f>
        <v>3.5235000000000003</v>
      </c>
      <c r="BA47" s="84">
        <f>SUM(BA48:BA49)</f>
        <v>2.0500000000000003</v>
      </c>
      <c r="BB47" s="84">
        <v>0</v>
      </c>
      <c r="BC47" s="83" t="s">
        <v>332</v>
      </c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</row>
    <row r="48" spans="1:99" s="93" customFormat="1" ht="37.5" customHeight="1" x14ac:dyDescent="0.25">
      <c r="A48" s="109" t="s">
        <v>373</v>
      </c>
      <c r="B48" s="88" t="s">
        <v>374</v>
      </c>
      <c r="C48" s="89" t="s">
        <v>375</v>
      </c>
      <c r="D48" s="90">
        <v>0</v>
      </c>
      <c r="E48" s="91" t="s">
        <v>332</v>
      </c>
      <c r="F48" s="90">
        <v>0</v>
      </c>
      <c r="G48" s="91" t="s">
        <v>332</v>
      </c>
      <c r="H48" s="90">
        <v>0</v>
      </c>
      <c r="I48" s="91" t="s">
        <v>332</v>
      </c>
      <c r="J48" s="90">
        <v>0</v>
      </c>
      <c r="K48" s="91" t="s">
        <v>332</v>
      </c>
      <c r="L48" s="90">
        <v>0</v>
      </c>
      <c r="M48" s="91" t="s">
        <v>332</v>
      </c>
      <c r="N48" s="90">
        <v>0</v>
      </c>
      <c r="O48" s="91" t="s">
        <v>332</v>
      </c>
      <c r="P48" s="90">
        <v>0</v>
      </c>
      <c r="Q48" s="91" t="s">
        <v>332</v>
      </c>
      <c r="R48" s="90">
        <v>0</v>
      </c>
      <c r="S48" s="91" t="s">
        <v>332</v>
      </c>
      <c r="T48" s="90">
        <v>0</v>
      </c>
      <c r="U48" s="91" t="s">
        <v>332</v>
      </c>
      <c r="V48" s="90">
        <v>0</v>
      </c>
      <c r="W48" s="91" t="s">
        <v>332</v>
      </c>
      <c r="X48" s="90">
        <v>4</v>
      </c>
      <c r="Y48" s="90">
        <v>2.2000000000000002</v>
      </c>
      <c r="Z48" s="90">
        <v>0</v>
      </c>
      <c r="AA48" s="90">
        <v>0</v>
      </c>
      <c r="AB48" s="90">
        <v>0</v>
      </c>
      <c r="AC48" s="91" t="s">
        <v>332</v>
      </c>
      <c r="AD48" s="90">
        <v>0</v>
      </c>
      <c r="AE48" s="91" t="s">
        <v>332</v>
      </c>
      <c r="AF48" s="90">
        <v>0</v>
      </c>
      <c r="AG48" s="91" t="s">
        <v>332</v>
      </c>
      <c r="AH48" s="90">
        <v>0</v>
      </c>
      <c r="AI48" s="91" t="s">
        <v>332</v>
      </c>
      <c r="AJ48" s="90">
        <v>0</v>
      </c>
      <c r="AK48" s="91" t="s">
        <v>332</v>
      </c>
      <c r="AL48" s="91" t="s">
        <v>332</v>
      </c>
      <c r="AM48" s="91" t="s">
        <v>332</v>
      </c>
      <c r="AN48" s="90">
        <v>0</v>
      </c>
      <c r="AO48" s="91" t="s">
        <v>332</v>
      </c>
      <c r="AP48" s="90">
        <v>0</v>
      </c>
      <c r="AQ48" s="91" t="s">
        <v>332</v>
      </c>
      <c r="AR48" s="90">
        <v>0</v>
      </c>
      <c r="AS48" s="91" t="s">
        <v>332</v>
      </c>
      <c r="AT48" s="90">
        <v>0</v>
      </c>
      <c r="AU48" s="91" t="s">
        <v>332</v>
      </c>
      <c r="AV48" s="90">
        <v>0</v>
      </c>
      <c r="AW48" s="91" t="s">
        <v>332</v>
      </c>
      <c r="AX48" s="90">
        <v>0</v>
      </c>
      <c r="AY48" s="91" t="s">
        <v>332</v>
      </c>
      <c r="AZ48" s="108">
        <v>3.0150000000000001</v>
      </c>
      <c r="BA48" s="79">
        <v>1.7130000000000001</v>
      </c>
      <c r="BB48" s="90">
        <v>0</v>
      </c>
      <c r="BC48" s="91" t="s">
        <v>332</v>
      </c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</row>
    <row r="49" spans="1:99" s="93" customFormat="1" ht="37.5" customHeight="1" x14ac:dyDescent="0.25">
      <c r="A49" s="109" t="s">
        <v>498</v>
      </c>
      <c r="B49" s="88" t="s">
        <v>374</v>
      </c>
      <c r="C49" s="89" t="s">
        <v>376</v>
      </c>
      <c r="D49" s="90">
        <v>0</v>
      </c>
      <c r="E49" s="91" t="s">
        <v>332</v>
      </c>
      <c r="F49" s="90">
        <v>0</v>
      </c>
      <c r="G49" s="91" t="s">
        <v>332</v>
      </c>
      <c r="H49" s="90">
        <v>0</v>
      </c>
      <c r="I49" s="91" t="s">
        <v>332</v>
      </c>
      <c r="J49" s="90">
        <v>0</v>
      </c>
      <c r="K49" s="91" t="s">
        <v>332</v>
      </c>
      <c r="L49" s="90">
        <v>0</v>
      </c>
      <c r="M49" s="91" t="s">
        <v>332</v>
      </c>
      <c r="N49" s="90">
        <v>0</v>
      </c>
      <c r="O49" s="91" t="s">
        <v>332</v>
      </c>
      <c r="P49" s="90">
        <v>0</v>
      </c>
      <c r="Q49" s="91" t="s">
        <v>332</v>
      </c>
      <c r="R49" s="90">
        <v>0</v>
      </c>
      <c r="S49" s="91" t="s">
        <v>332</v>
      </c>
      <c r="T49" s="90">
        <v>0</v>
      </c>
      <c r="U49" s="91" t="s">
        <v>332</v>
      </c>
      <c r="V49" s="90">
        <v>0</v>
      </c>
      <c r="W49" s="91" t="s">
        <v>332</v>
      </c>
      <c r="X49" s="90">
        <v>0</v>
      </c>
      <c r="Y49" s="90">
        <v>0</v>
      </c>
      <c r="Z49" s="90">
        <v>0</v>
      </c>
      <c r="AA49" s="90">
        <v>0</v>
      </c>
      <c r="AB49" s="90">
        <v>0</v>
      </c>
      <c r="AC49" s="91" t="s">
        <v>332</v>
      </c>
      <c r="AD49" s="90">
        <v>0</v>
      </c>
      <c r="AE49" s="91" t="s">
        <v>332</v>
      </c>
      <c r="AF49" s="90">
        <v>0</v>
      </c>
      <c r="AG49" s="91" t="s">
        <v>332</v>
      </c>
      <c r="AH49" s="90">
        <v>0</v>
      </c>
      <c r="AI49" s="91" t="s">
        <v>332</v>
      </c>
      <c r="AJ49" s="90">
        <v>0</v>
      </c>
      <c r="AK49" s="91" t="s">
        <v>332</v>
      </c>
      <c r="AL49" s="91" t="s">
        <v>332</v>
      </c>
      <c r="AM49" s="91" t="s">
        <v>332</v>
      </c>
      <c r="AN49" s="90">
        <v>0</v>
      </c>
      <c r="AO49" s="91" t="s">
        <v>332</v>
      </c>
      <c r="AP49" s="90">
        <v>0</v>
      </c>
      <c r="AQ49" s="91" t="s">
        <v>332</v>
      </c>
      <c r="AR49" s="90">
        <v>0</v>
      </c>
      <c r="AS49" s="91" t="s">
        <v>332</v>
      </c>
      <c r="AT49" s="90">
        <v>0</v>
      </c>
      <c r="AU49" s="91" t="s">
        <v>332</v>
      </c>
      <c r="AV49" s="90">
        <v>0</v>
      </c>
      <c r="AW49" s="91" t="s">
        <v>332</v>
      </c>
      <c r="AX49" s="90">
        <v>0</v>
      </c>
      <c r="AY49" s="91" t="s">
        <v>332</v>
      </c>
      <c r="AZ49" s="208">
        <v>0.50849999999999995</v>
      </c>
      <c r="BA49" s="79">
        <v>0.33700000000000002</v>
      </c>
      <c r="BB49" s="90">
        <v>0</v>
      </c>
      <c r="BC49" s="91" t="s">
        <v>332</v>
      </c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</row>
    <row r="50" spans="1:99" s="93" customFormat="1" ht="37.5" customHeight="1" x14ac:dyDescent="0.25">
      <c r="A50" s="109" t="s">
        <v>437</v>
      </c>
      <c r="B50" s="104" t="s">
        <v>418</v>
      </c>
      <c r="C50" s="89" t="s">
        <v>419</v>
      </c>
      <c r="D50" s="79">
        <v>0</v>
      </c>
      <c r="E50" s="78" t="s">
        <v>332</v>
      </c>
      <c r="F50" s="79">
        <v>0</v>
      </c>
      <c r="G50" s="78" t="s">
        <v>332</v>
      </c>
      <c r="H50" s="79">
        <v>0</v>
      </c>
      <c r="I50" s="78" t="s">
        <v>332</v>
      </c>
      <c r="J50" s="79">
        <v>0</v>
      </c>
      <c r="K50" s="78" t="s">
        <v>332</v>
      </c>
      <c r="L50" s="79">
        <v>0</v>
      </c>
      <c r="M50" s="78" t="s">
        <v>332</v>
      </c>
      <c r="N50" s="79">
        <v>0</v>
      </c>
      <c r="O50" s="78" t="s">
        <v>332</v>
      </c>
      <c r="P50" s="79">
        <v>0</v>
      </c>
      <c r="Q50" s="78" t="s">
        <v>332</v>
      </c>
      <c r="R50" s="79">
        <v>0</v>
      </c>
      <c r="S50" s="78" t="s">
        <v>332</v>
      </c>
      <c r="T50" s="79">
        <v>0</v>
      </c>
      <c r="U50" s="78" t="s">
        <v>332</v>
      </c>
      <c r="V50" s="79">
        <v>0</v>
      </c>
      <c r="W50" s="78" t="s">
        <v>332</v>
      </c>
      <c r="X50" s="79">
        <v>0</v>
      </c>
      <c r="Y50" s="79">
        <v>0</v>
      </c>
      <c r="Z50" s="79">
        <v>0</v>
      </c>
      <c r="AA50" s="79">
        <v>0</v>
      </c>
      <c r="AB50" s="79">
        <v>0</v>
      </c>
      <c r="AC50" s="78" t="s">
        <v>332</v>
      </c>
      <c r="AD50" s="79">
        <v>0</v>
      </c>
      <c r="AE50" s="78" t="s">
        <v>332</v>
      </c>
      <c r="AF50" s="79">
        <v>0</v>
      </c>
      <c r="AG50" s="78" t="s">
        <v>332</v>
      </c>
      <c r="AH50" s="79">
        <v>0</v>
      </c>
      <c r="AI50" s="78" t="s">
        <v>332</v>
      </c>
      <c r="AJ50" s="79">
        <v>0</v>
      </c>
      <c r="AK50" s="78" t="s">
        <v>332</v>
      </c>
      <c r="AL50" s="78" t="s">
        <v>332</v>
      </c>
      <c r="AM50" s="78" t="s">
        <v>332</v>
      </c>
      <c r="AN50" s="79">
        <v>0</v>
      </c>
      <c r="AO50" s="78" t="s">
        <v>332</v>
      </c>
      <c r="AP50" s="79">
        <v>0</v>
      </c>
      <c r="AQ50" s="78" t="s">
        <v>332</v>
      </c>
      <c r="AR50" s="79">
        <v>0</v>
      </c>
      <c r="AS50" s="78" t="s">
        <v>332</v>
      </c>
      <c r="AT50" s="79">
        <v>0</v>
      </c>
      <c r="AU50" s="78" t="s">
        <v>332</v>
      </c>
      <c r="AV50" s="79">
        <v>0</v>
      </c>
      <c r="AW50" s="78" t="s">
        <v>332</v>
      </c>
      <c r="AX50" s="79">
        <v>0</v>
      </c>
      <c r="AY50" s="78" t="s">
        <v>332</v>
      </c>
      <c r="AZ50" s="79">
        <v>0</v>
      </c>
      <c r="BA50" s="79">
        <v>0</v>
      </c>
      <c r="BB50" s="79">
        <v>0</v>
      </c>
      <c r="BC50" s="78" t="s">
        <v>332</v>
      </c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</row>
    <row r="51" spans="1:99" s="93" customFormat="1" ht="37.5" customHeight="1" x14ac:dyDescent="0.25">
      <c r="A51" s="109" t="s">
        <v>499</v>
      </c>
      <c r="B51" s="104" t="s">
        <v>418</v>
      </c>
      <c r="C51" s="89" t="s">
        <v>420</v>
      </c>
      <c r="D51" s="79">
        <v>0</v>
      </c>
      <c r="E51" s="78" t="s">
        <v>332</v>
      </c>
      <c r="F51" s="79">
        <v>0</v>
      </c>
      <c r="G51" s="78" t="s">
        <v>332</v>
      </c>
      <c r="H51" s="79">
        <v>0</v>
      </c>
      <c r="I51" s="78" t="s">
        <v>332</v>
      </c>
      <c r="J51" s="79">
        <v>0</v>
      </c>
      <c r="K51" s="78" t="s">
        <v>332</v>
      </c>
      <c r="L51" s="79">
        <v>0</v>
      </c>
      <c r="M51" s="78" t="s">
        <v>332</v>
      </c>
      <c r="N51" s="79">
        <v>0</v>
      </c>
      <c r="O51" s="78" t="s">
        <v>332</v>
      </c>
      <c r="P51" s="79">
        <v>0</v>
      </c>
      <c r="Q51" s="78" t="s">
        <v>332</v>
      </c>
      <c r="R51" s="79">
        <v>0</v>
      </c>
      <c r="S51" s="78" t="s">
        <v>332</v>
      </c>
      <c r="T51" s="79">
        <v>0</v>
      </c>
      <c r="U51" s="78" t="s">
        <v>332</v>
      </c>
      <c r="V51" s="79">
        <v>0</v>
      </c>
      <c r="W51" s="78" t="s">
        <v>332</v>
      </c>
      <c r="X51" s="79">
        <v>0</v>
      </c>
      <c r="Y51" s="79">
        <v>0</v>
      </c>
      <c r="Z51" s="79">
        <v>0</v>
      </c>
      <c r="AA51" s="79">
        <v>0</v>
      </c>
      <c r="AB51" s="79">
        <v>0</v>
      </c>
      <c r="AC51" s="78" t="s">
        <v>332</v>
      </c>
      <c r="AD51" s="79">
        <v>0</v>
      </c>
      <c r="AE51" s="78" t="s">
        <v>332</v>
      </c>
      <c r="AF51" s="79">
        <v>0</v>
      </c>
      <c r="AG51" s="78" t="s">
        <v>332</v>
      </c>
      <c r="AH51" s="79">
        <v>0</v>
      </c>
      <c r="AI51" s="78" t="s">
        <v>332</v>
      </c>
      <c r="AJ51" s="79">
        <v>0</v>
      </c>
      <c r="AK51" s="78" t="s">
        <v>332</v>
      </c>
      <c r="AL51" s="78" t="s">
        <v>332</v>
      </c>
      <c r="AM51" s="78" t="s">
        <v>332</v>
      </c>
      <c r="AN51" s="79">
        <v>0</v>
      </c>
      <c r="AO51" s="78" t="s">
        <v>332</v>
      </c>
      <c r="AP51" s="79">
        <v>0</v>
      </c>
      <c r="AQ51" s="78" t="s">
        <v>332</v>
      </c>
      <c r="AR51" s="79">
        <v>0</v>
      </c>
      <c r="AS51" s="78" t="s">
        <v>332</v>
      </c>
      <c r="AT51" s="79">
        <v>0</v>
      </c>
      <c r="AU51" s="78" t="s">
        <v>332</v>
      </c>
      <c r="AV51" s="79">
        <v>0</v>
      </c>
      <c r="AW51" s="78" t="s">
        <v>332</v>
      </c>
      <c r="AX51" s="79">
        <v>0</v>
      </c>
      <c r="AY51" s="78" t="s">
        <v>332</v>
      </c>
      <c r="AZ51" s="79">
        <v>0</v>
      </c>
      <c r="BA51" s="79">
        <v>0</v>
      </c>
      <c r="BB51" s="79">
        <v>0</v>
      </c>
      <c r="BC51" s="78" t="s">
        <v>332</v>
      </c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</row>
    <row r="52" spans="1:99" s="93" customFormat="1" ht="37.5" customHeight="1" x14ac:dyDescent="0.25">
      <c r="A52" s="109" t="s">
        <v>438</v>
      </c>
      <c r="B52" s="104" t="s">
        <v>516</v>
      </c>
      <c r="C52" s="89" t="s">
        <v>517</v>
      </c>
      <c r="D52" s="79">
        <v>0</v>
      </c>
      <c r="E52" s="78" t="s">
        <v>332</v>
      </c>
      <c r="F52" s="79">
        <v>0</v>
      </c>
      <c r="G52" s="78" t="s">
        <v>332</v>
      </c>
      <c r="H52" s="79">
        <v>0</v>
      </c>
      <c r="I52" s="78" t="s">
        <v>332</v>
      </c>
      <c r="J52" s="79">
        <v>0</v>
      </c>
      <c r="K52" s="78" t="s">
        <v>332</v>
      </c>
      <c r="L52" s="79">
        <v>0</v>
      </c>
      <c r="M52" s="78" t="s">
        <v>332</v>
      </c>
      <c r="N52" s="79">
        <v>0</v>
      </c>
      <c r="O52" s="78" t="s">
        <v>332</v>
      </c>
      <c r="P52" s="79">
        <v>0</v>
      </c>
      <c r="Q52" s="78" t="s">
        <v>332</v>
      </c>
      <c r="R52" s="79">
        <v>0</v>
      </c>
      <c r="S52" s="78" t="s">
        <v>332</v>
      </c>
      <c r="T52" s="79">
        <v>0</v>
      </c>
      <c r="U52" s="78" t="s">
        <v>332</v>
      </c>
      <c r="V52" s="79">
        <v>0</v>
      </c>
      <c r="W52" s="78" t="s">
        <v>332</v>
      </c>
      <c r="X52" s="79">
        <v>0</v>
      </c>
      <c r="Y52" s="79">
        <v>0</v>
      </c>
      <c r="Z52" s="79">
        <v>0</v>
      </c>
      <c r="AA52" s="79">
        <v>0</v>
      </c>
      <c r="AB52" s="79">
        <v>0</v>
      </c>
      <c r="AC52" s="78" t="s">
        <v>332</v>
      </c>
      <c r="AD52" s="79">
        <v>0</v>
      </c>
      <c r="AE52" s="78" t="s">
        <v>332</v>
      </c>
      <c r="AF52" s="79">
        <v>0</v>
      </c>
      <c r="AG52" s="78" t="s">
        <v>332</v>
      </c>
      <c r="AH52" s="79">
        <v>0</v>
      </c>
      <c r="AI52" s="78" t="s">
        <v>332</v>
      </c>
      <c r="AJ52" s="79">
        <v>0</v>
      </c>
      <c r="AK52" s="78" t="s">
        <v>332</v>
      </c>
      <c r="AL52" s="78" t="s">
        <v>332</v>
      </c>
      <c r="AM52" s="78" t="s">
        <v>332</v>
      </c>
      <c r="AN52" s="79">
        <v>0</v>
      </c>
      <c r="AO52" s="78" t="s">
        <v>332</v>
      </c>
      <c r="AP52" s="79">
        <v>0</v>
      </c>
      <c r="AQ52" s="78" t="s">
        <v>332</v>
      </c>
      <c r="AR52" s="79">
        <v>0</v>
      </c>
      <c r="AS52" s="78" t="s">
        <v>332</v>
      </c>
      <c r="AT52" s="79">
        <v>0</v>
      </c>
      <c r="AU52" s="78" t="s">
        <v>332</v>
      </c>
      <c r="AV52" s="79">
        <v>0</v>
      </c>
      <c r="AW52" s="78" t="s">
        <v>332</v>
      </c>
      <c r="AX52" s="79">
        <v>0</v>
      </c>
      <c r="AY52" s="78">
        <v>0</v>
      </c>
      <c r="AZ52" s="79">
        <v>0</v>
      </c>
      <c r="BA52" s="79">
        <v>0</v>
      </c>
      <c r="BB52" s="79">
        <v>0</v>
      </c>
      <c r="BC52" s="78" t="s">
        <v>332</v>
      </c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</row>
    <row r="53" spans="1:99" s="93" customFormat="1" ht="37.5" customHeight="1" x14ac:dyDescent="0.25">
      <c r="A53" s="109" t="s">
        <v>439</v>
      </c>
      <c r="B53" s="104" t="s">
        <v>516</v>
      </c>
      <c r="C53" s="89" t="s">
        <v>518</v>
      </c>
      <c r="D53" s="79">
        <v>0</v>
      </c>
      <c r="E53" s="78" t="s">
        <v>332</v>
      </c>
      <c r="F53" s="79">
        <v>0</v>
      </c>
      <c r="G53" s="78" t="s">
        <v>332</v>
      </c>
      <c r="H53" s="79">
        <v>0</v>
      </c>
      <c r="I53" s="78" t="s">
        <v>332</v>
      </c>
      <c r="J53" s="79">
        <v>0</v>
      </c>
      <c r="K53" s="78" t="s">
        <v>332</v>
      </c>
      <c r="L53" s="79">
        <v>0</v>
      </c>
      <c r="M53" s="78" t="s">
        <v>332</v>
      </c>
      <c r="N53" s="79">
        <v>0</v>
      </c>
      <c r="O53" s="78" t="s">
        <v>332</v>
      </c>
      <c r="P53" s="79">
        <v>0</v>
      </c>
      <c r="Q53" s="78" t="s">
        <v>332</v>
      </c>
      <c r="R53" s="79">
        <v>0</v>
      </c>
      <c r="S53" s="78" t="s">
        <v>332</v>
      </c>
      <c r="T53" s="79">
        <v>0</v>
      </c>
      <c r="U53" s="78" t="s">
        <v>332</v>
      </c>
      <c r="V53" s="79">
        <v>0</v>
      </c>
      <c r="W53" s="78" t="s">
        <v>332</v>
      </c>
      <c r="X53" s="79">
        <v>0</v>
      </c>
      <c r="Y53" s="79">
        <v>0</v>
      </c>
      <c r="Z53" s="79">
        <v>0</v>
      </c>
      <c r="AA53" s="79">
        <v>0</v>
      </c>
      <c r="AB53" s="79">
        <v>0</v>
      </c>
      <c r="AC53" s="78" t="s">
        <v>332</v>
      </c>
      <c r="AD53" s="79">
        <v>0</v>
      </c>
      <c r="AE53" s="78" t="s">
        <v>332</v>
      </c>
      <c r="AF53" s="79">
        <v>0</v>
      </c>
      <c r="AG53" s="78" t="s">
        <v>332</v>
      </c>
      <c r="AH53" s="79">
        <v>0</v>
      </c>
      <c r="AI53" s="78" t="s">
        <v>332</v>
      </c>
      <c r="AJ53" s="79">
        <v>0</v>
      </c>
      <c r="AK53" s="78" t="s">
        <v>332</v>
      </c>
      <c r="AL53" s="78" t="s">
        <v>332</v>
      </c>
      <c r="AM53" s="78" t="s">
        <v>332</v>
      </c>
      <c r="AN53" s="79">
        <v>0</v>
      </c>
      <c r="AO53" s="78" t="s">
        <v>332</v>
      </c>
      <c r="AP53" s="79">
        <v>0</v>
      </c>
      <c r="AQ53" s="78" t="s">
        <v>332</v>
      </c>
      <c r="AR53" s="79">
        <v>0</v>
      </c>
      <c r="AS53" s="78" t="s">
        <v>332</v>
      </c>
      <c r="AT53" s="79">
        <v>0</v>
      </c>
      <c r="AU53" s="78" t="s">
        <v>332</v>
      </c>
      <c r="AV53" s="79">
        <v>0</v>
      </c>
      <c r="AW53" s="78" t="s">
        <v>332</v>
      </c>
      <c r="AX53" s="79">
        <v>0</v>
      </c>
      <c r="AY53" s="78">
        <v>0</v>
      </c>
      <c r="AZ53" s="79">
        <v>0</v>
      </c>
      <c r="BA53" s="79">
        <v>0</v>
      </c>
      <c r="BB53" s="79">
        <v>0</v>
      </c>
      <c r="BC53" s="78" t="s">
        <v>332</v>
      </c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</row>
    <row r="54" spans="1:99" s="93" customFormat="1" ht="37.5" customHeight="1" x14ac:dyDescent="0.25">
      <c r="A54" s="109" t="s">
        <v>500</v>
      </c>
      <c r="B54" s="104" t="s">
        <v>421</v>
      </c>
      <c r="C54" s="89" t="s">
        <v>422</v>
      </c>
      <c r="D54" s="79">
        <v>0</v>
      </c>
      <c r="E54" s="78" t="s">
        <v>332</v>
      </c>
      <c r="F54" s="79">
        <v>0</v>
      </c>
      <c r="G54" s="78" t="s">
        <v>332</v>
      </c>
      <c r="H54" s="79">
        <v>0</v>
      </c>
      <c r="I54" s="78" t="s">
        <v>332</v>
      </c>
      <c r="J54" s="79">
        <v>0</v>
      </c>
      <c r="K54" s="78" t="s">
        <v>332</v>
      </c>
      <c r="L54" s="79">
        <v>0</v>
      </c>
      <c r="M54" s="78" t="s">
        <v>332</v>
      </c>
      <c r="N54" s="79">
        <v>0</v>
      </c>
      <c r="O54" s="78" t="s">
        <v>332</v>
      </c>
      <c r="P54" s="79">
        <v>0</v>
      </c>
      <c r="Q54" s="78" t="s">
        <v>332</v>
      </c>
      <c r="R54" s="79">
        <v>0</v>
      </c>
      <c r="S54" s="78" t="s">
        <v>332</v>
      </c>
      <c r="T54" s="79">
        <v>0</v>
      </c>
      <c r="U54" s="78" t="s">
        <v>332</v>
      </c>
      <c r="V54" s="79">
        <v>0</v>
      </c>
      <c r="W54" s="78" t="s">
        <v>332</v>
      </c>
      <c r="X54" s="79">
        <v>0</v>
      </c>
      <c r="Y54" s="79">
        <v>0</v>
      </c>
      <c r="Z54" s="79">
        <v>0</v>
      </c>
      <c r="AA54" s="79">
        <v>0</v>
      </c>
      <c r="AB54" s="79">
        <v>0</v>
      </c>
      <c r="AC54" s="78" t="s">
        <v>332</v>
      </c>
      <c r="AD54" s="79">
        <v>0</v>
      </c>
      <c r="AE54" s="78" t="s">
        <v>332</v>
      </c>
      <c r="AF54" s="79">
        <v>0</v>
      </c>
      <c r="AG54" s="78" t="s">
        <v>332</v>
      </c>
      <c r="AH54" s="79">
        <v>0</v>
      </c>
      <c r="AI54" s="78" t="s">
        <v>332</v>
      </c>
      <c r="AJ54" s="79">
        <v>0</v>
      </c>
      <c r="AK54" s="78" t="s">
        <v>332</v>
      </c>
      <c r="AL54" s="78" t="s">
        <v>332</v>
      </c>
      <c r="AM54" s="78" t="s">
        <v>332</v>
      </c>
      <c r="AN54" s="79">
        <v>0</v>
      </c>
      <c r="AO54" s="78" t="s">
        <v>332</v>
      </c>
      <c r="AP54" s="79">
        <v>0</v>
      </c>
      <c r="AQ54" s="78" t="s">
        <v>332</v>
      </c>
      <c r="AR54" s="79">
        <v>0</v>
      </c>
      <c r="AS54" s="78" t="s">
        <v>332</v>
      </c>
      <c r="AT54" s="79">
        <v>0</v>
      </c>
      <c r="AU54" s="78" t="s">
        <v>332</v>
      </c>
      <c r="AV54" s="79">
        <v>0</v>
      </c>
      <c r="AW54" s="78" t="s">
        <v>332</v>
      </c>
      <c r="AX54" s="79">
        <v>0</v>
      </c>
      <c r="AY54" s="78" t="s">
        <v>332</v>
      </c>
      <c r="AZ54" s="79">
        <v>0</v>
      </c>
      <c r="BA54" s="79">
        <v>0</v>
      </c>
      <c r="BB54" s="79">
        <v>0</v>
      </c>
      <c r="BC54" s="78" t="s">
        <v>332</v>
      </c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</row>
    <row r="55" spans="1:99" s="93" customFormat="1" ht="37.5" customHeight="1" x14ac:dyDescent="0.25">
      <c r="A55" s="109" t="s">
        <v>440</v>
      </c>
      <c r="B55" s="104" t="s">
        <v>421</v>
      </c>
      <c r="C55" s="89" t="s">
        <v>423</v>
      </c>
      <c r="D55" s="79">
        <v>0</v>
      </c>
      <c r="E55" s="78" t="s">
        <v>332</v>
      </c>
      <c r="F55" s="79">
        <v>0</v>
      </c>
      <c r="G55" s="78" t="s">
        <v>332</v>
      </c>
      <c r="H55" s="79">
        <v>0</v>
      </c>
      <c r="I55" s="78" t="s">
        <v>332</v>
      </c>
      <c r="J55" s="79">
        <v>0</v>
      </c>
      <c r="K55" s="78" t="s">
        <v>332</v>
      </c>
      <c r="L55" s="79">
        <v>0</v>
      </c>
      <c r="M55" s="78" t="s">
        <v>332</v>
      </c>
      <c r="N55" s="79">
        <v>0</v>
      </c>
      <c r="O55" s="78" t="s">
        <v>332</v>
      </c>
      <c r="P55" s="79">
        <v>0</v>
      </c>
      <c r="Q55" s="78" t="s">
        <v>332</v>
      </c>
      <c r="R55" s="79">
        <v>0</v>
      </c>
      <c r="S55" s="78" t="s">
        <v>332</v>
      </c>
      <c r="T55" s="79">
        <v>0</v>
      </c>
      <c r="U55" s="78" t="s">
        <v>332</v>
      </c>
      <c r="V55" s="79">
        <v>0</v>
      </c>
      <c r="W55" s="78" t="s">
        <v>332</v>
      </c>
      <c r="X55" s="79">
        <v>0</v>
      </c>
      <c r="Y55" s="79">
        <v>0</v>
      </c>
      <c r="Z55" s="79">
        <v>0</v>
      </c>
      <c r="AA55" s="79">
        <v>0</v>
      </c>
      <c r="AB55" s="79">
        <v>0</v>
      </c>
      <c r="AC55" s="78" t="s">
        <v>332</v>
      </c>
      <c r="AD55" s="79">
        <v>0</v>
      </c>
      <c r="AE55" s="78" t="s">
        <v>332</v>
      </c>
      <c r="AF55" s="79">
        <v>0</v>
      </c>
      <c r="AG55" s="78" t="s">
        <v>332</v>
      </c>
      <c r="AH55" s="79">
        <v>0</v>
      </c>
      <c r="AI55" s="78" t="s">
        <v>332</v>
      </c>
      <c r="AJ55" s="79">
        <v>0</v>
      </c>
      <c r="AK55" s="78" t="s">
        <v>332</v>
      </c>
      <c r="AL55" s="78" t="s">
        <v>332</v>
      </c>
      <c r="AM55" s="78" t="s">
        <v>332</v>
      </c>
      <c r="AN55" s="79">
        <v>0</v>
      </c>
      <c r="AO55" s="78" t="s">
        <v>332</v>
      </c>
      <c r="AP55" s="79">
        <v>0</v>
      </c>
      <c r="AQ55" s="78" t="s">
        <v>332</v>
      </c>
      <c r="AR55" s="79">
        <v>0</v>
      </c>
      <c r="AS55" s="78" t="s">
        <v>332</v>
      </c>
      <c r="AT55" s="79">
        <v>0</v>
      </c>
      <c r="AU55" s="78" t="s">
        <v>332</v>
      </c>
      <c r="AV55" s="79">
        <v>0</v>
      </c>
      <c r="AW55" s="78" t="s">
        <v>332</v>
      </c>
      <c r="AX55" s="79">
        <v>0</v>
      </c>
      <c r="AY55" s="78" t="s">
        <v>332</v>
      </c>
      <c r="AZ55" s="79">
        <v>0</v>
      </c>
      <c r="BA55" s="79">
        <v>0</v>
      </c>
      <c r="BB55" s="79">
        <v>0</v>
      </c>
      <c r="BC55" s="78" t="s">
        <v>332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</row>
    <row r="56" spans="1:99" s="93" customFormat="1" ht="37.5" customHeight="1" x14ac:dyDescent="0.25">
      <c r="A56" s="109" t="s">
        <v>501</v>
      </c>
      <c r="B56" s="104" t="s">
        <v>424</v>
      </c>
      <c r="C56" s="89" t="s">
        <v>425</v>
      </c>
      <c r="D56" s="79">
        <v>0</v>
      </c>
      <c r="E56" s="78" t="s">
        <v>332</v>
      </c>
      <c r="F56" s="79">
        <v>0</v>
      </c>
      <c r="G56" s="78" t="s">
        <v>332</v>
      </c>
      <c r="H56" s="79">
        <v>0</v>
      </c>
      <c r="I56" s="78" t="s">
        <v>332</v>
      </c>
      <c r="J56" s="79">
        <v>0</v>
      </c>
      <c r="K56" s="78" t="s">
        <v>332</v>
      </c>
      <c r="L56" s="79">
        <v>0</v>
      </c>
      <c r="M56" s="78" t="s">
        <v>332</v>
      </c>
      <c r="N56" s="79">
        <v>0</v>
      </c>
      <c r="O56" s="78" t="s">
        <v>332</v>
      </c>
      <c r="P56" s="79">
        <v>0</v>
      </c>
      <c r="Q56" s="78" t="s">
        <v>332</v>
      </c>
      <c r="R56" s="79">
        <v>0</v>
      </c>
      <c r="S56" s="78" t="s">
        <v>332</v>
      </c>
      <c r="T56" s="79">
        <v>0</v>
      </c>
      <c r="U56" s="78" t="s">
        <v>332</v>
      </c>
      <c r="V56" s="79">
        <v>0</v>
      </c>
      <c r="W56" s="78" t="s">
        <v>332</v>
      </c>
      <c r="X56" s="79">
        <v>0</v>
      </c>
      <c r="Y56" s="79">
        <v>0</v>
      </c>
      <c r="Z56" s="79">
        <v>0</v>
      </c>
      <c r="AA56" s="79">
        <v>0</v>
      </c>
      <c r="AB56" s="79">
        <v>0</v>
      </c>
      <c r="AC56" s="78" t="s">
        <v>332</v>
      </c>
      <c r="AD56" s="79">
        <v>0</v>
      </c>
      <c r="AE56" s="78" t="s">
        <v>332</v>
      </c>
      <c r="AF56" s="79">
        <v>0</v>
      </c>
      <c r="AG56" s="78" t="s">
        <v>332</v>
      </c>
      <c r="AH56" s="79">
        <v>0</v>
      </c>
      <c r="AI56" s="78" t="s">
        <v>332</v>
      </c>
      <c r="AJ56" s="79">
        <v>0</v>
      </c>
      <c r="AK56" s="78" t="s">
        <v>332</v>
      </c>
      <c r="AL56" s="78" t="s">
        <v>332</v>
      </c>
      <c r="AM56" s="78" t="s">
        <v>332</v>
      </c>
      <c r="AN56" s="79">
        <v>0</v>
      </c>
      <c r="AO56" s="78" t="s">
        <v>332</v>
      </c>
      <c r="AP56" s="79">
        <v>0</v>
      </c>
      <c r="AQ56" s="78" t="s">
        <v>332</v>
      </c>
      <c r="AR56" s="79">
        <v>0</v>
      </c>
      <c r="AS56" s="78" t="s">
        <v>332</v>
      </c>
      <c r="AT56" s="79">
        <v>0</v>
      </c>
      <c r="AU56" s="78" t="s">
        <v>332</v>
      </c>
      <c r="AV56" s="79">
        <v>0</v>
      </c>
      <c r="AW56" s="78" t="s">
        <v>332</v>
      </c>
      <c r="AX56" s="79">
        <v>0</v>
      </c>
      <c r="AY56" s="78" t="s">
        <v>332</v>
      </c>
      <c r="AZ56" s="79">
        <v>0</v>
      </c>
      <c r="BA56" s="79">
        <v>0</v>
      </c>
      <c r="BB56" s="79">
        <v>0</v>
      </c>
      <c r="BC56" s="78" t="s">
        <v>332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</row>
    <row r="57" spans="1:99" s="93" customFormat="1" ht="37.5" customHeight="1" x14ac:dyDescent="0.25">
      <c r="A57" s="109" t="s">
        <v>502</v>
      </c>
      <c r="B57" s="104" t="s">
        <v>424</v>
      </c>
      <c r="C57" s="89" t="s">
        <v>426</v>
      </c>
      <c r="D57" s="79">
        <v>0</v>
      </c>
      <c r="E57" s="78" t="s">
        <v>332</v>
      </c>
      <c r="F57" s="79">
        <v>0</v>
      </c>
      <c r="G57" s="78" t="s">
        <v>332</v>
      </c>
      <c r="H57" s="79">
        <v>0</v>
      </c>
      <c r="I57" s="78" t="s">
        <v>332</v>
      </c>
      <c r="J57" s="79">
        <v>0</v>
      </c>
      <c r="K57" s="78" t="s">
        <v>332</v>
      </c>
      <c r="L57" s="79">
        <v>0</v>
      </c>
      <c r="M57" s="78" t="s">
        <v>332</v>
      </c>
      <c r="N57" s="79">
        <v>0</v>
      </c>
      <c r="O57" s="78" t="s">
        <v>332</v>
      </c>
      <c r="P57" s="79">
        <v>0</v>
      </c>
      <c r="Q57" s="78" t="s">
        <v>332</v>
      </c>
      <c r="R57" s="79">
        <v>0</v>
      </c>
      <c r="S57" s="78" t="s">
        <v>332</v>
      </c>
      <c r="T57" s="79">
        <v>0</v>
      </c>
      <c r="U57" s="78" t="s">
        <v>332</v>
      </c>
      <c r="V57" s="79">
        <v>0</v>
      </c>
      <c r="W57" s="78" t="s">
        <v>332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78" t="s">
        <v>332</v>
      </c>
      <c r="AD57" s="79">
        <v>0</v>
      </c>
      <c r="AE57" s="78" t="s">
        <v>332</v>
      </c>
      <c r="AF57" s="79">
        <v>0</v>
      </c>
      <c r="AG57" s="78" t="s">
        <v>332</v>
      </c>
      <c r="AH57" s="79">
        <v>0</v>
      </c>
      <c r="AI57" s="78" t="s">
        <v>332</v>
      </c>
      <c r="AJ57" s="79">
        <v>0</v>
      </c>
      <c r="AK57" s="78" t="s">
        <v>332</v>
      </c>
      <c r="AL57" s="78" t="s">
        <v>332</v>
      </c>
      <c r="AM57" s="78" t="s">
        <v>332</v>
      </c>
      <c r="AN57" s="79">
        <v>0</v>
      </c>
      <c r="AO57" s="78" t="s">
        <v>332</v>
      </c>
      <c r="AP57" s="79">
        <v>0</v>
      </c>
      <c r="AQ57" s="78" t="s">
        <v>332</v>
      </c>
      <c r="AR57" s="79">
        <v>0</v>
      </c>
      <c r="AS57" s="78" t="s">
        <v>332</v>
      </c>
      <c r="AT57" s="79">
        <v>0</v>
      </c>
      <c r="AU57" s="78" t="s">
        <v>332</v>
      </c>
      <c r="AV57" s="79">
        <v>0</v>
      </c>
      <c r="AW57" s="78" t="s">
        <v>332</v>
      </c>
      <c r="AX57" s="79">
        <v>0</v>
      </c>
      <c r="AY57" s="78" t="s">
        <v>332</v>
      </c>
      <c r="AZ57" s="79">
        <v>0</v>
      </c>
      <c r="BA57" s="79">
        <v>0</v>
      </c>
      <c r="BB57" s="79">
        <v>0</v>
      </c>
      <c r="BC57" s="78" t="s">
        <v>332</v>
      </c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</row>
    <row r="58" spans="1:99" s="93" customFormat="1" ht="37.5" customHeight="1" x14ac:dyDescent="0.25">
      <c r="A58" s="109" t="s">
        <v>514</v>
      </c>
      <c r="B58" s="104" t="s">
        <v>427</v>
      </c>
      <c r="C58" s="89" t="s">
        <v>428</v>
      </c>
      <c r="D58" s="79">
        <v>0</v>
      </c>
      <c r="E58" s="78" t="s">
        <v>332</v>
      </c>
      <c r="F58" s="79">
        <v>0</v>
      </c>
      <c r="G58" s="78" t="s">
        <v>332</v>
      </c>
      <c r="H58" s="79">
        <v>0</v>
      </c>
      <c r="I58" s="78" t="s">
        <v>332</v>
      </c>
      <c r="J58" s="79">
        <v>0</v>
      </c>
      <c r="K58" s="78" t="s">
        <v>332</v>
      </c>
      <c r="L58" s="79">
        <v>0</v>
      </c>
      <c r="M58" s="78" t="s">
        <v>332</v>
      </c>
      <c r="N58" s="79">
        <v>0</v>
      </c>
      <c r="O58" s="78" t="s">
        <v>332</v>
      </c>
      <c r="P58" s="79">
        <v>0</v>
      </c>
      <c r="Q58" s="78" t="s">
        <v>332</v>
      </c>
      <c r="R58" s="79">
        <v>0</v>
      </c>
      <c r="S58" s="78" t="s">
        <v>332</v>
      </c>
      <c r="T58" s="79">
        <v>0</v>
      </c>
      <c r="U58" s="78" t="s">
        <v>332</v>
      </c>
      <c r="V58" s="79">
        <v>0</v>
      </c>
      <c r="W58" s="78" t="s">
        <v>332</v>
      </c>
      <c r="X58" s="79">
        <v>0</v>
      </c>
      <c r="Y58" s="79">
        <v>0</v>
      </c>
      <c r="Z58" s="79">
        <v>0</v>
      </c>
      <c r="AA58" s="79">
        <v>0</v>
      </c>
      <c r="AB58" s="79">
        <v>0</v>
      </c>
      <c r="AC58" s="78" t="s">
        <v>332</v>
      </c>
      <c r="AD58" s="79">
        <v>0</v>
      </c>
      <c r="AE58" s="78" t="s">
        <v>332</v>
      </c>
      <c r="AF58" s="79">
        <v>0</v>
      </c>
      <c r="AG58" s="78" t="s">
        <v>332</v>
      </c>
      <c r="AH58" s="79">
        <v>0</v>
      </c>
      <c r="AI58" s="78" t="s">
        <v>332</v>
      </c>
      <c r="AJ58" s="79">
        <v>0</v>
      </c>
      <c r="AK58" s="78" t="s">
        <v>332</v>
      </c>
      <c r="AL58" s="78" t="s">
        <v>332</v>
      </c>
      <c r="AM58" s="78" t="s">
        <v>332</v>
      </c>
      <c r="AN58" s="79">
        <v>0</v>
      </c>
      <c r="AO58" s="78" t="s">
        <v>332</v>
      </c>
      <c r="AP58" s="79">
        <v>0</v>
      </c>
      <c r="AQ58" s="78" t="s">
        <v>332</v>
      </c>
      <c r="AR58" s="79">
        <v>0</v>
      </c>
      <c r="AS58" s="78" t="s">
        <v>332</v>
      </c>
      <c r="AT58" s="79">
        <v>0</v>
      </c>
      <c r="AU58" s="78" t="s">
        <v>332</v>
      </c>
      <c r="AV58" s="79">
        <v>0</v>
      </c>
      <c r="AW58" s="78" t="s">
        <v>332</v>
      </c>
      <c r="AX58" s="79">
        <v>0</v>
      </c>
      <c r="AY58" s="78" t="s">
        <v>332</v>
      </c>
      <c r="AZ58" s="79">
        <v>0</v>
      </c>
      <c r="BA58" s="79">
        <v>0</v>
      </c>
      <c r="BB58" s="79">
        <v>0</v>
      </c>
      <c r="BC58" s="78" t="s">
        <v>332</v>
      </c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</row>
    <row r="59" spans="1:99" s="93" customFormat="1" ht="37.5" customHeight="1" x14ac:dyDescent="0.25">
      <c r="A59" s="109" t="s">
        <v>515</v>
      </c>
      <c r="B59" s="104" t="s">
        <v>427</v>
      </c>
      <c r="C59" s="89" t="s">
        <v>429</v>
      </c>
      <c r="D59" s="79">
        <v>0</v>
      </c>
      <c r="E59" s="78" t="s">
        <v>332</v>
      </c>
      <c r="F59" s="79">
        <v>0</v>
      </c>
      <c r="G59" s="78" t="s">
        <v>332</v>
      </c>
      <c r="H59" s="79">
        <v>0</v>
      </c>
      <c r="I59" s="78" t="s">
        <v>332</v>
      </c>
      <c r="J59" s="79">
        <v>0</v>
      </c>
      <c r="K59" s="78" t="s">
        <v>332</v>
      </c>
      <c r="L59" s="79">
        <v>0</v>
      </c>
      <c r="M59" s="78" t="s">
        <v>332</v>
      </c>
      <c r="N59" s="79">
        <v>0</v>
      </c>
      <c r="O59" s="78" t="s">
        <v>332</v>
      </c>
      <c r="P59" s="79">
        <v>0</v>
      </c>
      <c r="Q59" s="78" t="s">
        <v>332</v>
      </c>
      <c r="R59" s="79">
        <v>0</v>
      </c>
      <c r="S59" s="78" t="s">
        <v>332</v>
      </c>
      <c r="T59" s="79">
        <v>0</v>
      </c>
      <c r="U59" s="78" t="s">
        <v>332</v>
      </c>
      <c r="V59" s="79">
        <v>0</v>
      </c>
      <c r="W59" s="78" t="s">
        <v>332</v>
      </c>
      <c r="X59" s="79">
        <v>0</v>
      </c>
      <c r="Y59" s="79">
        <v>0</v>
      </c>
      <c r="Z59" s="79">
        <v>0</v>
      </c>
      <c r="AA59" s="79">
        <v>0</v>
      </c>
      <c r="AB59" s="79">
        <v>0</v>
      </c>
      <c r="AC59" s="78" t="s">
        <v>332</v>
      </c>
      <c r="AD59" s="79">
        <v>0</v>
      </c>
      <c r="AE59" s="78" t="s">
        <v>332</v>
      </c>
      <c r="AF59" s="79">
        <v>0</v>
      </c>
      <c r="AG59" s="78" t="s">
        <v>332</v>
      </c>
      <c r="AH59" s="79">
        <v>0</v>
      </c>
      <c r="AI59" s="78" t="s">
        <v>332</v>
      </c>
      <c r="AJ59" s="79">
        <v>0</v>
      </c>
      <c r="AK59" s="78" t="s">
        <v>332</v>
      </c>
      <c r="AL59" s="78" t="s">
        <v>332</v>
      </c>
      <c r="AM59" s="78" t="s">
        <v>332</v>
      </c>
      <c r="AN59" s="79">
        <v>0</v>
      </c>
      <c r="AO59" s="78" t="s">
        <v>332</v>
      </c>
      <c r="AP59" s="79">
        <v>0</v>
      </c>
      <c r="AQ59" s="78" t="s">
        <v>332</v>
      </c>
      <c r="AR59" s="79">
        <v>0</v>
      </c>
      <c r="AS59" s="78" t="s">
        <v>332</v>
      </c>
      <c r="AT59" s="79">
        <v>0</v>
      </c>
      <c r="AU59" s="78" t="s">
        <v>332</v>
      </c>
      <c r="AV59" s="79">
        <v>0</v>
      </c>
      <c r="AW59" s="78" t="s">
        <v>332</v>
      </c>
      <c r="AX59" s="79">
        <v>0</v>
      </c>
      <c r="AY59" s="78" t="s">
        <v>332</v>
      </c>
      <c r="AZ59" s="79">
        <v>0</v>
      </c>
      <c r="BA59" s="79">
        <v>0</v>
      </c>
      <c r="BB59" s="79">
        <v>0</v>
      </c>
      <c r="BC59" s="78" t="s">
        <v>332</v>
      </c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</row>
    <row r="60" spans="1:99" s="80" customFormat="1" ht="35.25" customHeight="1" x14ac:dyDescent="0.25">
      <c r="A60" s="86" t="s">
        <v>377</v>
      </c>
      <c r="B60" s="87" t="s">
        <v>378</v>
      </c>
      <c r="C60" s="75" t="s">
        <v>332</v>
      </c>
      <c r="D60" s="74">
        <v>0</v>
      </c>
      <c r="E60" s="75" t="s">
        <v>332</v>
      </c>
      <c r="F60" s="74">
        <v>0</v>
      </c>
      <c r="G60" s="75" t="s">
        <v>332</v>
      </c>
      <c r="H60" s="74">
        <v>0</v>
      </c>
      <c r="I60" s="75" t="s">
        <v>332</v>
      </c>
      <c r="J60" s="74">
        <v>0</v>
      </c>
      <c r="K60" s="75" t="s">
        <v>332</v>
      </c>
      <c r="L60" s="74">
        <v>0</v>
      </c>
      <c r="M60" s="75" t="s">
        <v>332</v>
      </c>
      <c r="N60" s="74">
        <v>0</v>
      </c>
      <c r="O60" s="75" t="s">
        <v>332</v>
      </c>
      <c r="P60" s="74">
        <v>0</v>
      </c>
      <c r="Q60" s="75" t="s">
        <v>332</v>
      </c>
      <c r="R60" s="74">
        <v>0</v>
      </c>
      <c r="S60" s="75" t="s">
        <v>332</v>
      </c>
      <c r="T60" s="74">
        <v>0</v>
      </c>
      <c r="U60" s="75" t="s">
        <v>332</v>
      </c>
      <c r="V60" s="74">
        <v>0</v>
      </c>
      <c r="W60" s="75" t="s">
        <v>332</v>
      </c>
      <c r="X60" s="74">
        <v>0</v>
      </c>
      <c r="Y60" s="74">
        <v>0</v>
      </c>
      <c r="Z60" s="74">
        <v>0</v>
      </c>
      <c r="AA60" s="74">
        <v>0</v>
      </c>
      <c r="AB60" s="74">
        <v>0</v>
      </c>
      <c r="AC60" s="75" t="s">
        <v>332</v>
      </c>
      <c r="AD60" s="74">
        <v>0</v>
      </c>
      <c r="AE60" s="75" t="s">
        <v>332</v>
      </c>
      <c r="AF60" s="74">
        <v>0</v>
      </c>
      <c r="AG60" s="75" t="s">
        <v>332</v>
      </c>
      <c r="AH60" s="74">
        <v>0</v>
      </c>
      <c r="AI60" s="75" t="s">
        <v>332</v>
      </c>
      <c r="AJ60" s="74">
        <v>0</v>
      </c>
      <c r="AK60" s="75" t="s">
        <v>332</v>
      </c>
      <c r="AL60" s="75" t="s">
        <v>332</v>
      </c>
      <c r="AM60" s="75" t="s">
        <v>332</v>
      </c>
      <c r="AN60" s="74">
        <v>0</v>
      </c>
      <c r="AO60" s="75" t="s">
        <v>332</v>
      </c>
      <c r="AP60" s="74">
        <v>0</v>
      </c>
      <c r="AQ60" s="75" t="s">
        <v>332</v>
      </c>
      <c r="AR60" s="74">
        <v>0</v>
      </c>
      <c r="AS60" s="75" t="s">
        <v>332</v>
      </c>
      <c r="AT60" s="74">
        <v>0</v>
      </c>
      <c r="AU60" s="75" t="s">
        <v>332</v>
      </c>
      <c r="AV60" s="74">
        <v>0</v>
      </c>
      <c r="AW60" s="75" t="s">
        <v>332</v>
      </c>
      <c r="AX60" s="74">
        <v>0</v>
      </c>
      <c r="AY60" s="75" t="s">
        <v>332</v>
      </c>
      <c r="AZ60" s="74">
        <v>0</v>
      </c>
      <c r="BA60" s="74">
        <v>0</v>
      </c>
      <c r="BB60" s="74">
        <v>0</v>
      </c>
      <c r="BC60" s="75" t="s">
        <v>332</v>
      </c>
    </row>
    <row r="61" spans="1:99" s="85" customFormat="1" ht="35.25" customHeight="1" x14ac:dyDescent="0.25">
      <c r="A61" s="81" t="s">
        <v>175</v>
      </c>
      <c r="B61" s="82" t="s">
        <v>379</v>
      </c>
      <c r="C61" s="83" t="s">
        <v>332</v>
      </c>
      <c r="D61" s="84">
        <v>0</v>
      </c>
      <c r="E61" s="83" t="s">
        <v>332</v>
      </c>
      <c r="F61" s="84">
        <v>0</v>
      </c>
      <c r="G61" s="83" t="s">
        <v>332</v>
      </c>
      <c r="H61" s="84">
        <v>0</v>
      </c>
      <c r="I61" s="83" t="s">
        <v>332</v>
      </c>
      <c r="J61" s="84">
        <v>0</v>
      </c>
      <c r="K61" s="83" t="s">
        <v>332</v>
      </c>
      <c r="L61" s="84">
        <v>0</v>
      </c>
      <c r="M61" s="83" t="s">
        <v>332</v>
      </c>
      <c r="N61" s="84">
        <v>0</v>
      </c>
      <c r="O61" s="83" t="s">
        <v>332</v>
      </c>
      <c r="P61" s="84">
        <v>0</v>
      </c>
      <c r="Q61" s="83" t="s">
        <v>332</v>
      </c>
      <c r="R61" s="84">
        <v>0</v>
      </c>
      <c r="S61" s="83" t="s">
        <v>332</v>
      </c>
      <c r="T61" s="84">
        <v>0</v>
      </c>
      <c r="U61" s="83" t="s">
        <v>332</v>
      </c>
      <c r="V61" s="84">
        <v>0</v>
      </c>
      <c r="W61" s="83" t="s">
        <v>332</v>
      </c>
      <c r="X61" s="84">
        <v>0</v>
      </c>
      <c r="Y61" s="84">
        <v>0</v>
      </c>
      <c r="Z61" s="84">
        <v>0</v>
      </c>
      <c r="AA61" s="84">
        <v>0</v>
      </c>
      <c r="AB61" s="84">
        <v>0</v>
      </c>
      <c r="AC61" s="83" t="s">
        <v>332</v>
      </c>
      <c r="AD61" s="84">
        <v>0</v>
      </c>
      <c r="AE61" s="83" t="s">
        <v>332</v>
      </c>
      <c r="AF61" s="84">
        <v>0</v>
      </c>
      <c r="AG61" s="83" t="s">
        <v>332</v>
      </c>
      <c r="AH61" s="84">
        <v>0</v>
      </c>
      <c r="AI61" s="83" t="s">
        <v>332</v>
      </c>
      <c r="AJ61" s="84">
        <v>0</v>
      </c>
      <c r="AK61" s="83" t="s">
        <v>332</v>
      </c>
      <c r="AL61" s="83" t="s">
        <v>332</v>
      </c>
      <c r="AM61" s="83" t="s">
        <v>332</v>
      </c>
      <c r="AN61" s="84">
        <v>0</v>
      </c>
      <c r="AO61" s="83" t="s">
        <v>332</v>
      </c>
      <c r="AP61" s="84">
        <v>0</v>
      </c>
      <c r="AQ61" s="83" t="s">
        <v>332</v>
      </c>
      <c r="AR61" s="84">
        <v>0</v>
      </c>
      <c r="AS61" s="83" t="s">
        <v>332</v>
      </c>
      <c r="AT61" s="84">
        <v>0</v>
      </c>
      <c r="AU61" s="83" t="s">
        <v>332</v>
      </c>
      <c r="AV61" s="84">
        <v>0</v>
      </c>
      <c r="AW61" s="83" t="s">
        <v>332</v>
      </c>
      <c r="AX61" s="84">
        <v>0</v>
      </c>
      <c r="AY61" s="83" t="s">
        <v>332</v>
      </c>
      <c r="AZ61" s="84">
        <v>0</v>
      </c>
      <c r="BA61" s="84">
        <v>0</v>
      </c>
      <c r="BB61" s="84">
        <v>0</v>
      </c>
      <c r="BC61" s="83" t="s">
        <v>332</v>
      </c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</row>
    <row r="62" spans="1:99" s="80" customFormat="1" ht="39" customHeight="1" x14ac:dyDescent="0.25">
      <c r="A62" s="86" t="s">
        <v>176</v>
      </c>
      <c r="B62" s="87" t="s">
        <v>380</v>
      </c>
      <c r="C62" s="75" t="s">
        <v>332</v>
      </c>
      <c r="D62" s="74">
        <v>0</v>
      </c>
      <c r="E62" s="75" t="s">
        <v>332</v>
      </c>
      <c r="F62" s="74">
        <v>0</v>
      </c>
      <c r="G62" s="75" t="s">
        <v>332</v>
      </c>
      <c r="H62" s="74">
        <v>0</v>
      </c>
      <c r="I62" s="75" t="s">
        <v>332</v>
      </c>
      <c r="J62" s="74">
        <v>0</v>
      </c>
      <c r="K62" s="75" t="s">
        <v>332</v>
      </c>
      <c r="L62" s="74">
        <v>0</v>
      </c>
      <c r="M62" s="75" t="s">
        <v>332</v>
      </c>
      <c r="N62" s="74">
        <v>0</v>
      </c>
      <c r="O62" s="75" t="s">
        <v>332</v>
      </c>
      <c r="P62" s="74">
        <v>0</v>
      </c>
      <c r="Q62" s="75" t="s">
        <v>332</v>
      </c>
      <c r="R62" s="74">
        <v>0</v>
      </c>
      <c r="S62" s="75" t="s">
        <v>332</v>
      </c>
      <c r="T62" s="74">
        <v>0</v>
      </c>
      <c r="U62" s="75" t="s">
        <v>332</v>
      </c>
      <c r="V62" s="74">
        <v>0</v>
      </c>
      <c r="W62" s="75" t="s">
        <v>332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5" t="s">
        <v>332</v>
      </c>
      <c r="AD62" s="74">
        <v>0</v>
      </c>
      <c r="AE62" s="75" t="s">
        <v>332</v>
      </c>
      <c r="AF62" s="74">
        <v>0</v>
      </c>
      <c r="AG62" s="75" t="s">
        <v>332</v>
      </c>
      <c r="AH62" s="74">
        <v>0</v>
      </c>
      <c r="AI62" s="75" t="s">
        <v>332</v>
      </c>
      <c r="AJ62" s="74">
        <v>0</v>
      </c>
      <c r="AK62" s="75" t="s">
        <v>332</v>
      </c>
      <c r="AL62" s="75" t="s">
        <v>332</v>
      </c>
      <c r="AM62" s="75" t="s">
        <v>332</v>
      </c>
      <c r="AN62" s="74">
        <v>0</v>
      </c>
      <c r="AO62" s="75" t="s">
        <v>332</v>
      </c>
      <c r="AP62" s="74">
        <v>0</v>
      </c>
      <c r="AQ62" s="75" t="s">
        <v>332</v>
      </c>
      <c r="AR62" s="74">
        <v>0</v>
      </c>
      <c r="AS62" s="75" t="s">
        <v>332</v>
      </c>
      <c r="AT62" s="74">
        <v>0</v>
      </c>
      <c r="AU62" s="75" t="s">
        <v>332</v>
      </c>
      <c r="AV62" s="74">
        <v>0</v>
      </c>
      <c r="AW62" s="75" t="s">
        <v>332</v>
      </c>
      <c r="AX62" s="74">
        <v>0</v>
      </c>
      <c r="AY62" s="75" t="s">
        <v>332</v>
      </c>
      <c r="AZ62" s="74">
        <v>0</v>
      </c>
      <c r="BA62" s="74">
        <v>0</v>
      </c>
      <c r="BB62" s="74">
        <v>0</v>
      </c>
      <c r="BC62" s="75" t="s">
        <v>332</v>
      </c>
    </row>
    <row r="63" spans="1:99" s="80" customFormat="1" ht="40.5" customHeight="1" x14ac:dyDescent="0.25">
      <c r="A63" s="86" t="s">
        <v>177</v>
      </c>
      <c r="B63" s="87" t="s">
        <v>381</v>
      </c>
      <c r="C63" s="75" t="s">
        <v>332</v>
      </c>
      <c r="D63" s="74">
        <v>0</v>
      </c>
      <c r="E63" s="75" t="s">
        <v>332</v>
      </c>
      <c r="F63" s="74">
        <v>0</v>
      </c>
      <c r="G63" s="75" t="s">
        <v>332</v>
      </c>
      <c r="H63" s="74">
        <v>0</v>
      </c>
      <c r="I63" s="75" t="s">
        <v>332</v>
      </c>
      <c r="J63" s="74">
        <v>0</v>
      </c>
      <c r="K63" s="75" t="s">
        <v>332</v>
      </c>
      <c r="L63" s="74">
        <v>0</v>
      </c>
      <c r="M63" s="75" t="s">
        <v>332</v>
      </c>
      <c r="N63" s="74">
        <v>0</v>
      </c>
      <c r="O63" s="75" t="s">
        <v>332</v>
      </c>
      <c r="P63" s="74">
        <v>0</v>
      </c>
      <c r="Q63" s="75" t="s">
        <v>332</v>
      </c>
      <c r="R63" s="74">
        <v>0</v>
      </c>
      <c r="S63" s="75" t="s">
        <v>332</v>
      </c>
      <c r="T63" s="74">
        <v>0</v>
      </c>
      <c r="U63" s="75" t="s">
        <v>332</v>
      </c>
      <c r="V63" s="74">
        <v>0</v>
      </c>
      <c r="W63" s="75" t="s">
        <v>332</v>
      </c>
      <c r="X63" s="74">
        <v>0</v>
      </c>
      <c r="Y63" s="74">
        <v>0</v>
      </c>
      <c r="Z63" s="74">
        <v>0</v>
      </c>
      <c r="AA63" s="74">
        <v>0</v>
      </c>
      <c r="AB63" s="74">
        <v>0</v>
      </c>
      <c r="AC63" s="75" t="s">
        <v>332</v>
      </c>
      <c r="AD63" s="74">
        <v>0</v>
      </c>
      <c r="AE63" s="75" t="s">
        <v>332</v>
      </c>
      <c r="AF63" s="74">
        <v>0</v>
      </c>
      <c r="AG63" s="75" t="s">
        <v>332</v>
      </c>
      <c r="AH63" s="74">
        <v>0</v>
      </c>
      <c r="AI63" s="75" t="s">
        <v>332</v>
      </c>
      <c r="AJ63" s="74">
        <v>0</v>
      </c>
      <c r="AK63" s="75" t="s">
        <v>332</v>
      </c>
      <c r="AL63" s="75" t="s">
        <v>332</v>
      </c>
      <c r="AM63" s="75" t="s">
        <v>332</v>
      </c>
      <c r="AN63" s="74">
        <v>0</v>
      </c>
      <c r="AO63" s="75" t="s">
        <v>332</v>
      </c>
      <c r="AP63" s="74">
        <v>0</v>
      </c>
      <c r="AQ63" s="75" t="s">
        <v>332</v>
      </c>
      <c r="AR63" s="74">
        <v>0</v>
      </c>
      <c r="AS63" s="75" t="s">
        <v>332</v>
      </c>
      <c r="AT63" s="74">
        <v>0</v>
      </c>
      <c r="AU63" s="75" t="s">
        <v>332</v>
      </c>
      <c r="AV63" s="74">
        <v>0</v>
      </c>
      <c r="AW63" s="75" t="s">
        <v>332</v>
      </c>
      <c r="AX63" s="74">
        <v>0</v>
      </c>
      <c r="AY63" s="75" t="s">
        <v>332</v>
      </c>
      <c r="AZ63" s="74">
        <v>0</v>
      </c>
      <c r="BA63" s="74">
        <v>0</v>
      </c>
      <c r="BB63" s="74">
        <v>0</v>
      </c>
      <c r="BC63" s="75" t="s">
        <v>332</v>
      </c>
    </row>
    <row r="64" spans="1:99" s="80" customFormat="1" ht="42.75" customHeight="1" x14ac:dyDescent="0.25">
      <c r="A64" s="86" t="s">
        <v>382</v>
      </c>
      <c r="B64" s="87" t="s">
        <v>383</v>
      </c>
      <c r="C64" s="75" t="s">
        <v>332</v>
      </c>
      <c r="D64" s="74">
        <v>0</v>
      </c>
      <c r="E64" s="75" t="s">
        <v>332</v>
      </c>
      <c r="F64" s="74">
        <v>0</v>
      </c>
      <c r="G64" s="75" t="s">
        <v>332</v>
      </c>
      <c r="H64" s="74">
        <v>0</v>
      </c>
      <c r="I64" s="75" t="s">
        <v>332</v>
      </c>
      <c r="J64" s="74">
        <v>0</v>
      </c>
      <c r="K64" s="75" t="s">
        <v>332</v>
      </c>
      <c r="L64" s="74">
        <v>0</v>
      </c>
      <c r="M64" s="75" t="s">
        <v>332</v>
      </c>
      <c r="N64" s="74">
        <v>0</v>
      </c>
      <c r="O64" s="75" t="s">
        <v>332</v>
      </c>
      <c r="P64" s="74">
        <v>0</v>
      </c>
      <c r="Q64" s="75" t="s">
        <v>332</v>
      </c>
      <c r="R64" s="74">
        <v>0</v>
      </c>
      <c r="S64" s="75" t="s">
        <v>332</v>
      </c>
      <c r="T64" s="74">
        <v>0</v>
      </c>
      <c r="U64" s="75" t="s">
        <v>332</v>
      </c>
      <c r="V64" s="74">
        <v>0</v>
      </c>
      <c r="W64" s="75" t="s">
        <v>332</v>
      </c>
      <c r="X64" s="74">
        <v>0</v>
      </c>
      <c r="Y64" s="74">
        <v>0</v>
      </c>
      <c r="Z64" s="74">
        <v>0</v>
      </c>
      <c r="AA64" s="74">
        <v>0</v>
      </c>
      <c r="AB64" s="74">
        <v>0</v>
      </c>
      <c r="AC64" s="75" t="s">
        <v>332</v>
      </c>
      <c r="AD64" s="74">
        <v>0</v>
      </c>
      <c r="AE64" s="75" t="s">
        <v>332</v>
      </c>
      <c r="AF64" s="74">
        <v>0</v>
      </c>
      <c r="AG64" s="75" t="s">
        <v>332</v>
      </c>
      <c r="AH64" s="74">
        <v>0</v>
      </c>
      <c r="AI64" s="75" t="s">
        <v>332</v>
      </c>
      <c r="AJ64" s="74">
        <v>0</v>
      </c>
      <c r="AK64" s="75" t="s">
        <v>332</v>
      </c>
      <c r="AL64" s="75" t="s">
        <v>332</v>
      </c>
      <c r="AM64" s="75" t="s">
        <v>332</v>
      </c>
      <c r="AN64" s="74">
        <v>0</v>
      </c>
      <c r="AO64" s="75" t="s">
        <v>332</v>
      </c>
      <c r="AP64" s="74">
        <v>0</v>
      </c>
      <c r="AQ64" s="75" t="s">
        <v>332</v>
      </c>
      <c r="AR64" s="74">
        <v>0</v>
      </c>
      <c r="AS64" s="75" t="s">
        <v>332</v>
      </c>
      <c r="AT64" s="74">
        <v>0</v>
      </c>
      <c r="AU64" s="75" t="s">
        <v>332</v>
      </c>
      <c r="AV64" s="74">
        <v>0</v>
      </c>
      <c r="AW64" s="75" t="s">
        <v>332</v>
      </c>
      <c r="AX64" s="74">
        <v>0</v>
      </c>
      <c r="AY64" s="75" t="s">
        <v>332</v>
      </c>
      <c r="AZ64" s="74">
        <v>0</v>
      </c>
      <c r="BA64" s="74">
        <v>0</v>
      </c>
      <c r="BB64" s="74">
        <v>0</v>
      </c>
      <c r="BC64" s="75" t="s">
        <v>332</v>
      </c>
    </row>
    <row r="65" spans="1:256" s="80" customFormat="1" ht="38.25" customHeight="1" x14ac:dyDescent="0.25">
      <c r="A65" s="86" t="s">
        <v>384</v>
      </c>
      <c r="B65" s="87" t="s">
        <v>385</v>
      </c>
      <c r="C65" s="75" t="s">
        <v>332</v>
      </c>
      <c r="D65" s="74">
        <v>0</v>
      </c>
      <c r="E65" s="75" t="s">
        <v>332</v>
      </c>
      <c r="F65" s="74">
        <v>0</v>
      </c>
      <c r="G65" s="75" t="s">
        <v>332</v>
      </c>
      <c r="H65" s="74">
        <v>0</v>
      </c>
      <c r="I65" s="75" t="s">
        <v>332</v>
      </c>
      <c r="J65" s="74">
        <v>0</v>
      </c>
      <c r="K65" s="75" t="s">
        <v>332</v>
      </c>
      <c r="L65" s="74">
        <v>0</v>
      </c>
      <c r="M65" s="75" t="s">
        <v>332</v>
      </c>
      <c r="N65" s="74">
        <v>0</v>
      </c>
      <c r="O65" s="75" t="s">
        <v>332</v>
      </c>
      <c r="P65" s="74">
        <v>0</v>
      </c>
      <c r="Q65" s="75" t="s">
        <v>332</v>
      </c>
      <c r="R65" s="74">
        <v>0</v>
      </c>
      <c r="S65" s="75" t="s">
        <v>332</v>
      </c>
      <c r="T65" s="74">
        <v>0</v>
      </c>
      <c r="U65" s="75" t="s">
        <v>332</v>
      </c>
      <c r="V65" s="74">
        <v>0</v>
      </c>
      <c r="W65" s="75" t="s">
        <v>332</v>
      </c>
      <c r="X65" s="74">
        <v>0</v>
      </c>
      <c r="Y65" s="74">
        <v>0</v>
      </c>
      <c r="Z65" s="74">
        <v>0</v>
      </c>
      <c r="AA65" s="74">
        <v>0</v>
      </c>
      <c r="AB65" s="74">
        <v>0</v>
      </c>
      <c r="AC65" s="75" t="s">
        <v>332</v>
      </c>
      <c r="AD65" s="74">
        <v>0</v>
      </c>
      <c r="AE65" s="75" t="s">
        <v>332</v>
      </c>
      <c r="AF65" s="74">
        <v>0</v>
      </c>
      <c r="AG65" s="75" t="s">
        <v>332</v>
      </c>
      <c r="AH65" s="74">
        <v>0</v>
      </c>
      <c r="AI65" s="75" t="s">
        <v>332</v>
      </c>
      <c r="AJ65" s="74">
        <v>0</v>
      </c>
      <c r="AK65" s="75" t="s">
        <v>332</v>
      </c>
      <c r="AL65" s="75" t="s">
        <v>332</v>
      </c>
      <c r="AM65" s="75" t="s">
        <v>332</v>
      </c>
      <c r="AN65" s="74">
        <v>0</v>
      </c>
      <c r="AO65" s="75" t="s">
        <v>332</v>
      </c>
      <c r="AP65" s="74">
        <v>0</v>
      </c>
      <c r="AQ65" s="75" t="s">
        <v>332</v>
      </c>
      <c r="AR65" s="74">
        <v>0</v>
      </c>
      <c r="AS65" s="75" t="s">
        <v>332</v>
      </c>
      <c r="AT65" s="74">
        <v>0</v>
      </c>
      <c r="AU65" s="75" t="s">
        <v>332</v>
      </c>
      <c r="AV65" s="74">
        <v>0</v>
      </c>
      <c r="AW65" s="75" t="s">
        <v>332</v>
      </c>
      <c r="AX65" s="74">
        <v>0</v>
      </c>
      <c r="AY65" s="75" t="s">
        <v>332</v>
      </c>
      <c r="AZ65" s="74">
        <v>0</v>
      </c>
      <c r="BA65" s="74">
        <v>0</v>
      </c>
      <c r="BB65" s="74">
        <v>0</v>
      </c>
      <c r="BC65" s="75" t="s">
        <v>332</v>
      </c>
    </row>
    <row r="66" spans="1:256" s="80" customFormat="1" ht="39" customHeight="1" x14ac:dyDescent="0.25">
      <c r="A66" s="86" t="s">
        <v>386</v>
      </c>
      <c r="B66" s="87" t="s">
        <v>387</v>
      </c>
      <c r="C66" s="75" t="s">
        <v>332</v>
      </c>
      <c r="D66" s="74">
        <v>0</v>
      </c>
      <c r="E66" s="75" t="s">
        <v>332</v>
      </c>
      <c r="F66" s="74">
        <v>0</v>
      </c>
      <c r="G66" s="75" t="s">
        <v>332</v>
      </c>
      <c r="H66" s="74">
        <v>0</v>
      </c>
      <c r="I66" s="75" t="s">
        <v>332</v>
      </c>
      <c r="J66" s="74">
        <v>0</v>
      </c>
      <c r="K66" s="75" t="s">
        <v>332</v>
      </c>
      <c r="L66" s="74">
        <v>0</v>
      </c>
      <c r="M66" s="75" t="s">
        <v>332</v>
      </c>
      <c r="N66" s="74">
        <v>0</v>
      </c>
      <c r="O66" s="75" t="s">
        <v>332</v>
      </c>
      <c r="P66" s="74">
        <v>0</v>
      </c>
      <c r="Q66" s="75" t="s">
        <v>332</v>
      </c>
      <c r="R66" s="74">
        <v>0</v>
      </c>
      <c r="S66" s="75" t="s">
        <v>332</v>
      </c>
      <c r="T66" s="74">
        <v>0</v>
      </c>
      <c r="U66" s="75" t="s">
        <v>332</v>
      </c>
      <c r="V66" s="74">
        <v>0</v>
      </c>
      <c r="W66" s="75" t="s">
        <v>332</v>
      </c>
      <c r="X66" s="74">
        <v>0</v>
      </c>
      <c r="Y66" s="74">
        <v>0</v>
      </c>
      <c r="Z66" s="74">
        <v>0</v>
      </c>
      <c r="AA66" s="74">
        <v>0</v>
      </c>
      <c r="AB66" s="74">
        <v>0</v>
      </c>
      <c r="AC66" s="75" t="s">
        <v>332</v>
      </c>
      <c r="AD66" s="74">
        <v>0</v>
      </c>
      <c r="AE66" s="75" t="s">
        <v>332</v>
      </c>
      <c r="AF66" s="74">
        <v>0</v>
      </c>
      <c r="AG66" s="75" t="s">
        <v>332</v>
      </c>
      <c r="AH66" s="74">
        <v>0</v>
      </c>
      <c r="AI66" s="75" t="s">
        <v>332</v>
      </c>
      <c r="AJ66" s="74">
        <v>0</v>
      </c>
      <c r="AK66" s="75" t="s">
        <v>332</v>
      </c>
      <c r="AL66" s="75" t="s">
        <v>332</v>
      </c>
      <c r="AM66" s="75" t="s">
        <v>332</v>
      </c>
      <c r="AN66" s="74">
        <v>0</v>
      </c>
      <c r="AO66" s="75" t="s">
        <v>332</v>
      </c>
      <c r="AP66" s="74">
        <v>0</v>
      </c>
      <c r="AQ66" s="75" t="s">
        <v>332</v>
      </c>
      <c r="AR66" s="74">
        <v>0</v>
      </c>
      <c r="AS66" s="75" t="s">
        <v>332</v>
      </c>
      <c r="AT66" s="74">
        <v>0</v>
      </c>
      <c r="AU66" s="75" t="s">
        <v>332</v>
      </c>
      <c r="AV66" s="74">
        <v>0</v>
      </c>
      <c r="AW66" s="75" t="s">
        <v>332</v>
      </c>
      <c r="AX66" s="74">
        <v>0</v>
      </c>
      <c r="AY66" s="75" t="s">
        <v>332</v>
      </c>
      <c r="AZ66" s="74">
        <v>0</v>
      </c>
      <c r="BA66" s="74">
        <v>0</v>
      </c>
      <c r="BB66" s="74">
        <v>0</v>
      </c>
      <c r="BC66" s="75" t="s">
        <v>332</v>
      </c>
      <c r="BD66" s="177"/>
      <c r="BE66" s="177"/>
      <c r="BF66" s="177"/>
      <c r="BG66" s="177"/>
      <c r="BH66" s="177"/>
      <c r="BI66" s="177"/>
      <c r="BJ66" s="177"/>
      <c r="BK66" s="177"/>
      <c r="BL66" s="177"/>
      <c r="BM66" s="177"/>
      <c r="BN66" s="177"/>
      <c r="BO66" s="177"/>
      <c r="BP66" s="177"/>
      <c r="BQ66" s="177"/>
      <c r="BR66" s="177"/>
      <c r="BS66" s="177"/>
      <c r="BT66" s="177"/>
      <c r="BU66" s="177"/>
      <c r="BV66" s="177"/>
      <c r="BW66" s="177"/>
      <c r="BX66" s="177"/>
      <c r="BY66" s="177"/>
      <c r="BZ66" s="177"/>
      <c r="CA66" s="177"/>
      <c r="CB66" s="177"/>
      <c r="CC66" s="177"/>
      <c r="CD66" s="177"/>
      <c r="CE66" s="177"/>
      <c r="CF66" s="177"/>
      <c r="CG66" s="177"/>
      <c r="CH66" s="177"/>
      <c r="CI66" s="177"/>
      <c r="CJ66" s="177"/>
      <c r="CK66" s="177"/>
      <c r="CL66" s="177"/>
      <c r="CM66" s="177"/>
      <c r="CN66" s="177"/>
      <c r="CO66" s="177"/>
      <c r="CP66" s="177"/>
      <c r="CQ66" s="177"/>
      <c r="CR66" s="177"/>
      <c r="CS66" s="177"/>
      <c r="CT66" s="177"/>
      <c r="CU66" s="177"/>
      <c r="CV66" s="177"/>
      <c r="CW66" s="177"/>
      <c r="CX66" s="177"/>
      <c r="CY66" s="177"/>
      <c r="CZ66" s="177"/>
      <c r="DA66" s="177"/>
      <c r="DB66" s="177"/>
      <c r="DC66" s="177"/>
      <c r="DD66" s="177"/>
      <c r="DE66" s="177"/>
      <c r="DF66" s="177"/>
      <c r="DG66" s="177"/>
      <c r="DH66" s="177"/>
      <c r="DI66" s="177"/>
      <c r="DJ66" s="177"/>
      <c r="DK66" s="177"/>
      <c r="DL66" s="177"/>
      <c r="DM66" s="177"/>
      <c r="DN66" s="177"/>
      <c r="DO66" s="177"/>
      <c r="DP66" s="177"/>
      <c r="DQ66" s="177"/>
      <c r="DR66" s="177"/>
      <c r="DS66" s="177"/>
      <c r="DT66" s="177"/>
      <c r="DU66" s="177"/>
      <c r="DV66" s="177"/>
      <c r="DW66" s="177"/>
      <c r="DX66" s="177"/>
      <c r="DY66" s="177"/>
      <c r="DZ66" s="177"/>
      <c r="EA66" s="177"/>
      <c r="EB66" s="177"/>
      <c r="EC66" s="177"/>
      <c r="ED66" s="177"/>
      <c r="EE66" s="177"/>
      <c r="EF66" s="177"/>
      <c r="EG66" s="177"/>
      <c r="EH66" s="177"/>
      <c r="EI66" s="177"/>
      <c r="EJ66" s="177"/>
      <c r="EK66" s="177"/>
      <c r="EL66" s="177"/>
      <c r="EM66" s="177"/>
      <c r="EN66" s="177"/>
      <c r="EO66" s="177"/>
      <c r="EP66" s="177"/>
      <c r="EQ66" s="177"/>
      <c r="ER66" s="177"/>
      <c r="ES66" s="177"/>
      <c r="ET66" s="177"/>
      <c r="EU66" s="177"/>
      <c r="EV66" s="177"/>
      <c r="EW66" s="177"/>
      <c r="EX66" s="177"/>
      <c r="EY66" s="177"/>
      <c r="EZ66" s="177"/>
      <c r="FA66" s="177"/>
      <c r="FB66" s="177"/>
      <c r="FC66" s="177"/>
      <c r="FD66" s="177"/>
      <c r="FE66" s="177"/>
      <c r="FF66" s="177"/>
      <c r="FG66" s="177"/>
      <c r="FH66" s="177"/>
      <c r="FI66" s="177"/>
      <c r="FJ66" s="177"/>
      <c r="FK66" s="177"/>
      <c r="FL66" s="177"/>
      <c r="FM66" s="177"/>
      <c r="FN66" s="177"/>
      <c r="FO66" s="177"/>
      <c r="FP66" s="177"/>
      <c r="FQ66" s="177"/>
      <c r="FR66" s="177"/>
      <c r="FS66" s="177"/>
      <c r="FT66" s="177"/>
      <c r="FU66" s="177"/>
      <c r="FV66" s="177"/>
      <c r="FW66" s="177"/>
      <c r="FX66" s="177"/>
      <c r="FY66" s="177"/>
      <c r="FZ66" s="177"/>
      <c r="GA66" s="177"/>
      <c r="GB66" s="177"/>
      <c r="GC66" s="177"/>
      <c r="GD66" s="177"/>
      <c r="GE66" s="177"/>
      <c r="GF66" s="177"/>
      <c r="GG66" s="177"/>
      <c r="GH66" s="177"/>
      <c r="GI66" s="177"/>
      <c r="GJ66" s="177"/>
      <c r="GK66" s="177"/>
      <c r="GL66" s="177"/>
      <c r="GM66" s="177"/>
      <c r="GN66" s="177"/>
      <c r="GO66" s="177"/>
      <c r="GP66" s="177"/>
      <c r="GQ66" s="177"/>
      <c r="GR66" s="177"/>
      <c r="GS66" s="177"/>
      <c r="GT66" s="177"/>
      <c r="GU66" s="177"/>
      <c r="GV66" s="177"/>
      <c r="GW66" s="177"/>
      <c r="GX66" s="177"/>
      <c r="GY66" s="177"/>
      <c r="GZ66" s="177"/>
      <c r="HA66" s="177"/>
      <c r="HB66" s="177"/>
      <c r="HC66" s="177"/>
      <c r="HD66" s="177"/>
      <c r="HE66" s="177"/>
      <c r="HF66" s="177"/>
      <c r="HG66" s="177"/>
      <c r="HH66" s="177"/>
      <c r="HI66" s="177"/>
      <c r="HJ66" s="177"/>
      <c r="HK66" s="177"/>
      <c r="HL66" s="177"/>
      <c r="HM66" s="177"/>
      <c r="HN66" s="177"/>
      <c r="HO66" s="177"/>
      <c r="HP66" s="177"/>
      <c r="HQ66" s="177"/>
      <c r="HR66" s="177"/>
      <c r="HS66" s="177"/>
      <c r="HT66" s="177"/>
      <c r="HU66" s="177"/>
      <c r="HV66" s="177"/>
      <c r="HW66" s="177"/>
      <c r="HX66" s="177"/>
      <c r="HY66" s="177"/>
      <c r="HZ66" s="177"/>
      <c r="IA66" s="177"/>
      <c r="IB66" s="177"/>
      <c r="IC66" s="177"/>
      <c r="ID66" s="177"/>
      <c r="IE66" s="177"/>
      <c r="IF66" s="177"/>
      <c r="IG66" s="177"/>
      <c r="IH66" s="177"/>
      <c r="II66" s="177"/>
      <c r="IJ66" s="177"/>
      <c r="IK66" s="177"/>
      <c r="IL66" s="177"/>
      <c r="IM66" s="177"/>
      <c r="IN66" s="177"/>
      <c r="IO66" s="177"/>
      <c r="IP66" s="177"/>
      <c r="IQ66" s="177"/>
      <c r="IR66" s="177"/>
      <c r="IS66" s="177"/>
      <c r="IT66" s="177"/>
      <c r="IU66" s="177"/>
      <c r="IV66" s="177"/>
    </row>
    <row r="67" spans="1:256" s="80" customFormat="1" ht="39" customHeight="1" x14ac:dyDescent="0.25">
      <c r="A67" s="86" t="s">
        <v>388</v>
      </c>
      <c r="B67" s="87" t="s">
        <v>389</v>
      </c>
      <c r="C67" s="75" t="s">
        <v>332</v>
      </c>
      <c r="D67" s="74">
        <v>0</v>
      </c>
      <c r="E67" s="75" t="s">
        <v>332</v>
      </c>
      <c r="F67" s="74">
        <v>0</v>
      </c>
      <c r="G67" s="75" t="s">
        <v>332</v>
      </c>
      <c r="H67" s="74">
        <v>0</v>
      </c>
      <c r="I67" s="75" t="s">
        <v>332</v>
      </c>
      <c r="J67" s="74">
        <v>0</v>
      </c>
      <c r="K67" s="75" t="s">
        <v>332</v>
      </c>
      <c r="L67" s="74">
        <v>0</v>
      </c>
      <c r="M67" s="75" t="s">
        <v>332</v>
      </c>
      <c r="N67" s="74">
        <v>0</v>
      </c>
      <c r="O67" s="75" t="s">
        <v>332</v>
      </c>
      <c r="P67" s="74">
        <v>0</v>
      </c>
      <c r="Q67" s="75" t="s">
        <v>332</v>
      </c>
      <c r="R67" s="74">
        <v>0</v>
      </c>
      <c r="S67" s="75" t="s">
        <v>332</v>
      </c>
      <c r="T67" s="74">
        <v>0</v>
      </c>
      <c r="U67" s="75" t="s">
        <v>332</v>
      </c>
      <c r="V67" s="74">
        <v>0</v>
      </c>
      <c r="W67" s="75" t="s">
        <v>332</v>
      </c>
      <c r="X67" s="74">
        <f>0</f>
        <v>0</v>
      </c>
      <c r="Y67" s="74">
        <f>0</f>
        <v>0</v>
      </c>
      <c r="Z67" s="74">
        <v>0</v>
      </c>
      <c r="AA67" s="74">
        <v>0</v>
      </c>
      <c r="AB67" s="74">
        <v>0</v>
      </c>
      <c r="AC67" s="75" t="s">
        <v>332</v>
      </c>
      <c r="AD67" s="74">
        <v>0</v>
      </c>
      <c r="AE67" s="75" t="s">
        <v>332</v>
      </c>
      <c r="AF67" s="74">
        <v>0</v>
      </c>
      <c r="AG67" s="75" t="s">
        <v>332</v>
      </c>
      <c r="AH67" s="74">
        <v>0</v>
      </c>
      <c r="AI67" s="75" t="s">
        <v>332</v>
      </c>
      <c r="AJ67" s="74">
        <v>0</v>
      </c>
      <c r="AK67" s="75" t="s">
        <v>332</v>
      </c>
      <c r="AL67" s="75" t="s">
        <v>332</v>
      </c>
      <c r="AM67" s="75" t="s">
        <v>332</v>
      </c>
      <c r="AN67" s="74">
        <v>0</v>
      </c>
      <c r="AO67" s="75" t="s">
        <v>332</v>
      </c>
      <c r="AP67" s="74">
        <v>0</v>
      </c>
      <c r="AQ67" s="75" t="s">
        <v>332</v>
      </c>
      <c r="AR67" s="74">
        <v>0</v>
      </c>
      <c r="AS67" s="75" t="s">
        <v>332</v>
      </c>
      <c r="AT67" s="74">
        <v>0</v>
      </c>
      <c r="AU67" s="75" t="s">
        <v>332</v>
      </c>
      <c r="AV67" s="74">
        <v>0</v>
      </c>
      <c r="AW67" s="75" t="s">
        <v>332</v>
      </c>
      <c r="AX67" s="74">
        <v>0</v>
      </c>
      <c r="AY67" s="75" t="s">
        <v>332</v>
      </c>
      <c r="AZ67" s="74">
        <v>0</v>
      </c>
      <c r="BA67" s="74">
        <v>0</v>
      </c>
      <c r="BB67" s="74">
        <v>0</v>
      </c>
      <c r="BC67" s="75" t="s">
        <v>332</v>
      </c>
    </row>
    <row r="68" spans="1:256" s="80" customFormat="1" ht="38.25" customHeight="1" x14ac:dyDescent="0.25">
      <c r="A68" s="86" t="s">
        <v>390</v>
      </c>
      <c r="B68" s="87" t="s">
        <v>391</v>
      </c>
      <c r="C68" s="75" t="s">
        <v>332</v>
      </c>
      <c r="D68" s="74">
        <v>0</v>
      </c>
      <c r="E68" s="75" t="s">
        <v>332</v>
      </c>
      <c r="F68" s="74">
        <v>0</v>
      </c>
      <c r="G68" s="75" t="s">
        <v>332</v>
      </c>
      <c r="H68" s="74">
        <v>0</v>
      </c>
      <c r="I68" s="75" t="s">
        <v>332</v>
      </c>
      <c r="J68" s="74">
        <v>0</v>
      </c>
      <c r="K68" s="75" t="s">
        <v>332</v>
      </c>
      <c r="L68" s="74">
        <v>0</v>
      </c>
      <c r="M68" s="75" t="s">
        <v>332</v>
      </c>
      <c r="N68" s="74">
        <v>0</v>
      </c>
      <c r="O68" s="75" t="s">
        <v>332</v>
      </c>
      <c r="P68" s="74">
        <v>0</v>
      </c>
      <c r="Q68" s="75" t="s">
        <v>332</v>
      </c>
      <c r="R68" s="74">
        <v>0</v>
      </c>
      <c r="S68" s="75" t="s">
        <v>332</v>
      </c>
      <c r="T68" s="74">
        <v>0</v>
      </c>
      <c r="U68" s="75" t="s">
        <v>332</v>
      </c>
      <c r="V68" s="74">
        <v>0</v>
      </c>
      <c r="W68" s="75" t="s">
        <v>332</v>
      </c>
      <c r="X68" s="74">
        <v>0</v>
      </c>
      <c r="Y68" s="74">
        <v>0</v>
      </c>
      <c r="Z68" s="74">
        <v>0</v>
      </c>
      <c r="AA68" s="74">
        <v>0</v>
      </c>
      <c r="AB68" s="74">
        <v>0</v>
      </c>
      <c r="AC68" s="75" t="s">
        <v>332</v>
      </c>
      <c r="AD68" s="74">
        <v>0</v>
      </c>
      <c r="AE68" s="75" t="s">
        <v>332</v>
      </c>
      <c r="AF68" s="74">
        <v>0</v>
      </c>
      <c r="AG68" s="75" t="s">
        <v>332</v>
      </c>
      <c r="AH68" s="74">
        <v>0</v>
      </c>
      <c r="AI68" s="75" t="s">
        <v>332</v>
      </c>
      <c r="AJ68" s="74">
        <v>0</v>
      </c>
      <c r="AK68" s="75" t="s">
        <v>332</v>
      </c>
      <c r="AL68" s="75" t="s">
        <v>332</v>
      </c>
      <c r="AM68" s="75" t="s">
        <v>332</v>
      </c>
      <c r="AN68" s="74">
        <v>0</v>
      </c>
      <c r="AO68" s="75" t="s">
        <v>332</v>
      </c>
      <c r="AP68" s="74">
        <v>0</v>
      </c>
      <c r="AQ68" s="75" t="s">
        <v>332</v>
      </c>
      <c r="AR68" s="74">
        <v>0</v>
      </c>
      <c r="AS68" s="75" t="s">
        <v>332</v>
      </c>
      <c r="AT68" s="74">
        <v>0</v>
      </c>
      <c r="AU68" s="75" t="s">
        <v>332</v>
      </c>
      <c r="AV68" s="74">
        <v>0</v>
      </c>
      <c r="AW68" s="75" t="s">
        <v>332</v>
      </c>
      <c r="AX68" s="74">
        <v>0</v>
      </c>
      <c r="AY68" s="75" t="s">
        <v>332</v>
      </c>
      <c r="AZ68" s="74">
        <v>0</v>
      </c>
      <c r="BA68" s="74">
        <v>0</v>
      </c>
      <c r="BB68" s="74">
        <v>0</v>
      </c>
      <c r="BC68" s="75" t="s">
        <v>332</v>
      </c>
    </row>
    <row r="69" spans="1:256" s="80" customFormat="1" ht="37.5" customHeight="1" x14ac:dyDescent="0.25">
      <c r="A69" s="86" t="s">
        <v>392</v>
      </c>
      <c r="B69" s="87" t="s">
        <v>393</v>
      </c>
      <c r="C69" s="75" t="s">
        <v>332</v>
      </c>
      <c r="D69" s="74">
        <v>0</v>
      </c>
      <c r="E69" s="75" t="s">
        <v>332</v>
      </c>
      <c r="F69" s="74">
        <v>0</v>
      </c>
      <c r="G69" s="75" t="s">
        <v>332</v>
      </c>
      <c r="H69" s="74">
        <v>0</v>
      </c>
      <c r="I69" s="75" t="s">
        <v>332</v>
      </c>
      <c r="J69" s="74">
        <v>0</v>
      </c>
      <c r="K69" s="75" t="s">
        <v>332</v>
      </c>
      <c r="L69" s="74">
        <v>0</v>
      </c>
      <c r="M69" s="75" t="s">
        <v>332</v>
      </c>
      <c r="N69" s="74">
        <v>0</v>
      </c>
      <c r="O69" s="75" t="s">
        <v>332</v>
      </c>
      <c r="P69" s="74">
        <v>0</v>
      </c>
      <c r="Q69" s="75" t="s">
        <v>332</v>
      </c>
      <c r="R69" s="74">
        <v>0</v>
      </c>
      <c r="S69" s="75" t="s">
        <v>332</v>
      </c>
      <c r="T69" s="74">
        <v>0</v>
      </c>
      <c r="U69" s="75" t="s">
        <v>332</v>
      </c>
      <c r="V69" s="74">
        <v>0</v>
      </c>
      <c r="W69" s="75" t="s">
        <v>332</v>
      </c>
      <c r="X69" s="74">
        <v>0</v>
      </c>
      <c r="Y69" s="74">
        <v>0</v>
      </c>
      <c r="Z69" s="74">
        <v>0</v>
      </c>
      <c r="AA69" s="74">
        <v>0</v>
      </c>
      <c r="AB69" s="74">
        <v>0</v>
      </c>
      <c r="AC69" s="75" t="s">
        <v>332</v>
      </c>
      <c r="AD69" s="74">
        <v>0</v>
      </c>
      <c r="AE69" s="75" t="s">
        <v>332</v>
      </c>
      <c r="AF69" s="74">
        <v>0</v>
      </c>
      <c r="AG69" s="75" t="s">
        <v>332</v>
      </c>
      <c r="AH69" s="74">
        <v>0</v>
      </c>
      <c r="AI69" s="75" t="s">
        <v>332</v>
      </c>
      <c r="AJ69" s="74">
        <v>0</v>
      </c>
      <c r="AK69" s="75" t="s">
        <v>332</v>
      </c>
      <c r="AL69" s="75" t="s">
        <v>332</v>
      </c>
      <c r="AM69" s="75" t="s">
        <v>332</v>
      </c>
      <c r="AN69" s="74">
        <v>0</v>
      </c>
      <c r="AO69" s="75" t="s">
        <v>332</v>
      </c>
      <c r="AP69" s="74">
        <v>0</v>
      </c>
      <c r="AQ69" s="75" t="s">
        <v>332</v>
      </c>
      <c r="AR69" s="74">
        <v>0</v>
      </c>
      <c r="AS69" s="75" t="s">
        <v>332</v>
      </c>
      <c r="AT69" s="74">
        <v>0</v>
      </c>
      <c r="AU69" s="75" t="s">
        <v>332</v>
      </c>
      <c r="AV69" s="74">
        <v>0</v>
      </c>
      <c r="AW69" s="75" t="s">
        <v>332</v>
      </c>
      <c r="AX69" s="74">
        <v>0</v>
      </c>
      <c r="AY69" s="75" t="s">
        <v>332</v>
      </c>
      <c r="AZ69" s="74">
        <v>0</v>
      </c>
      <c r="BA69" s="74">
        <v>0</v>
      </c>
      <c r="BB69" s="74">
        <v>0</v>
      </c>
      <c r="BC69" s="75" t="s">
        <v>332</v>
      </c>
    </row>
    <row r="70" spans="1:256" s="80" customFormat="1" ht="38.25" customHeight="1" x14ac:dyDescent="0.25">
      <c r="A70" s="86" t="s">
        <v>394</v>
      </c>
      <c r="B70" s="87" t="s">
        <v>395</v>
      </c>
      <c r="C70" s="75" t="s">
        <v>332</v>
      </c>
      <c r="D70" s="74">
        <v>0</v>
      </c>
      <c r="E70" s="75" t="s">
        <v>332</v>
      </c>
      <c r="F70" s="74">
        <v>0</v>
      </c>
      <c r="G70" s="75" t="s">
        <v>332</v>
      </c>
      <c r="H70" s="74">
        <v>0</v>
      </c>
      <c r="I70" s="75" t="s">
        <v>332</v>
      </c>
      <c r="J70" s="74">
        <v>0</v>
      </c>
      <c r="K70" s="75" t="s">
        <v>332</v>
      </c>
      <c r="L70" s="74">
        <v>0</v>
      </c>
      <c r="M70" s="75" t="s">
        <v>332</v>
      </c>
      <c r="N70" s="74">
        <v>0</v>
      </c>
      <c r="O70" s="75" t="s">
        <v>332</v>
      </c>
      <c r="P70" s="74">
        <v>0</v>
      </c>
      <c r="Q70" s="75" t="s">
        <v>332</v>
      </c>
      <c r="R70" s="74">
        <v>0</v>
      </c>
      <c r="S70" s="75" t="s">
        <v>332</v>
      </c>
      <c r="T70" s="74">
        <v>0</v>
      </c>
      <c r="U70" s="75" t="s">
        <v>332</v>
      </c>
      <c r="V70" s="74">
        <v>0</v>
      </c>
      <c r="W70" s="75" t="s">
        <v>332</v>
      </c>
      <c r="X70" s="74">
        <v>0</v>
      </c>
      <c r="Y70" s="74">
        <v>0</v>
      </c>
      <c r="Z70" s="74">
        <v>0</v>
      </c>
      <c r="AA70" s="74">
        <v>0</v>
      </c>
      <c r="AB70" s="74">
        <v>0</v>
      </c>
      <c r="AC70" s="75" t="s">
        <v>332</v>
      </c>
      <c r="AD70" s="74">
        <v>0</v>
      </c>
      <c r="AE70" s="75" t="s">
        <v>332</v>
      </c>
      <c r="AF70" s="74">
        <v>0</v>
      </c>
      <c r="AG70" s="75" t="s">
        <v>332</v>
      </c>
      <c r="AH70" s="74">
        <v>0</v>
      </c>
      <c r="AI70" s="75" t="s">
        <v>332</v>
      </c>
      <c r="AJ70" s="74">
        <v>0</v>
      </c>
      <c r="AK70" s="75" t="s">
        <v>332</v>
      </c>
      <c r="AL70" s="75" t="s">
        <v>332</v>
      </c>
      <c r="AM70" s="75" t="s">
        <v>332</v>
      </c>
      <c r="AN70" s="74">
        <v>0</v>
      </c>
      <c r="AO70" s="75" t="s">
        <v>332</v>
      </c>
      <c r="AP70" s="74">
        <v>0</v>
      </c>
      <c r="AQ70" s="75" t="s">
        <v>332</v>
      </c>
      <c r="AR70" s="74">
        <v>0</v>
      </c>
      <c r="AS70" s="75" t="s">
        <v>332</v>
      </c>
      <c r="AT70" s="74">
        <v>0</v>
      </c>
      <c r="AU70" s="75" t="s">
        <v>332</v>
      </c>
      <c r="AV70" s="74">
        <v>0</v>
      </c>
      <c r="AW70" s="75" t="s">
        <v>332</v>
      </c>
      <c r="AX70" s="74">
        <v>0</v>
      </c>
      <c r="AY70" s="75" t="s">
        <v>332</v>
      </c>
      <c r="AZ70" s="74">
        <v>0</v>
      </c>
      <c r="BA70" s="74">
        <v>0</v>
      </c>
      <c r="BB70" s="74">
        <v>0</v>
      </c>
      <c r="BC70" s="75" t="s">
        <v>332</v>
      </c>
    </row>
    <row r="71" spans="1:256" s="80" customFormat="1" ht="36" customHeight="1" x14ac:dyDescent="0.25">
      <c r="A71" s="86" t="s">
        <v>396</v>
      </c>
      <c r="B71" s="87" t="s">
        <v>397</v>
      </c>
      <c r="C71" s="75" t="s">
        <v>332</v>
      </c>
      <c r="D71" s="74">
        <v>0</v>
      </c>
      <c r="E71" s="75" t="s">
        <v>332</v>
      </c>
      <c r="F71" s="74">
        <v>0</v>
      </c>
      <c r="G71" s="75" t="s">
        <v>332</v>
      </c>
      <c r="H71" s="74">
        <v>0</v>
      </c>
      <c r="I71" s="75" t="s">
        <v>332</v>
      </c>
      <c r="J71" s="74">
        <v>0</v>
      </c>
      <c r="K71" s="75" t="s">
        <v>332</v>
      </c>
      <c r="L71" s="74">
        <v>0</v>
      </c>
      <c r="M71" s="75" t="s">
        <v>332</v>
      </c>
      <c r="N71" s="74">
        <v>0</v>
      </c>
      <c r="O71" s="75" t="s">
        <v>332</v>
      </c>
      <c r="P71" s="74">
        <v>0</v>
      </c>
      <c r="Q71" s="75" t="s">
        <v>332</v>
      </c>
      <c r="R71" s="74">
        <v>0</v>
      </c>
      <c r="S71" s="75" t="s">
        <v>332</v>
      </c>
      <c r="T71" s="74">
        <v>0</v>
      </c>
      <c r="U71" s="75" t="s">
        <v>332</v>
      </c>
      <c r="V71" s="74">
        <v>0</v>
      </c>
      <c r="W71" s="75" t="s">
        <v>332</v>
      </c>
      <c r="X71" s="74">
        <v>0</v>
      </c>
      <c r="Y71" s="74">
        <v>0</v>
      </c>
      <c r="Z71" s="74">
        <v>0</v>
      </c>
      <c r="AA71" s="74">
        <v>0</v>
      </c>
      <c r="AB71" s="74">
        <v>0</v>
      </c>
      <c r="AC71" s="75" t="s">
        <v>332</v>
      </c>
      <c r="AD71" s="74">
        <v>0</v>
      </c>
      <c r="AE71" s="75" t="s">
        <v>332</v>
      </c>
      <c r="AF71" s="74">
        <v>0</v>
      </c>
      <c r="AG71" s="75" t="s">
        <v>332</v>
      </c>
      <c r="AH71" s="74">
        <v>0</v>
      </c>
      <c r="AI71" s="75" t="s">
        <v>332</v>
      </c>
      <c r="AJ71" s="74">
        <v>0</v>
      </c>
      <c r="AK71" s="75" t="s">
        <v>332</v>
      </c>
      <c r="AL71" s="75" t="s">
        <v>332</v>
      </c>
      <c r="AM71" s="75" t="s">
        <v>332</v>
      </c>
      <c r="AN71" s="74">
        <v>0</v>
      </c>
      <c r="AO71" s="75" t="s">
        <v>332</v>
      </c>
      <c r="AP71" s="74">
        <v>0</v>
      </c>
      <c r="AQ71" s="75" t="s">
        <v>332</v>
      </c>
      <c r="AR71" s="74">
        <v>0</v>
      </c>
      <c r="AS71" s="75" t="s">
        <v>332</v>
      </c>
      <c r="AT71" s="74">
        <v>0</v>
      </c>
      <c r="AU71" s="75" t="s">
        <v>332</v>
      </c>
      <c r="AV71" s="74">
        <v>0</v>
      </c>
      <c r="AW71" s="75" t="s">
        <v>332</v>
      </c>
      <c r="AX71" s="74">
        <v>0</v>
      </c>
      <c r="AY71" s="75" t="s">
        <v>332</v>
      </c>
      <c r="AZ71" s="74">
        <v>0</v>
      </c>
      <c r="BA71" s="74">
        <v>0</v>
      </c>
      <c r="BB71" s="74">
        <v>0</v>
      </c>
      <c r="BC71" s="75" t="s">
        <v>332</v>
      </c>
    </row>
    <row r="72" spans="1:256" s="80" customFormat="1" ht="39" customHeight="1" x14ac:dyDescent="0.25">
      <c r="A72" s="86" t="s">
        <v>398</v>
      </c>
      <c r="B72" s="87" t="s">
        <v>399</v>
      </c>
      <c r="C72" s="75" t="s">
        <v>332</v>
      </c>
      <c r="D72" s="74">
        <v>0</v>
      </c>
      <c r="E72" s="75" t="s">
        <v>332</v>
      </c>
      <c r="F72" s="74">
        <v>0</v>
      </c>
      <c r="G72" s="75" t="s">
        <v>332</v>
      </c>
      <c r="H72" s="74">
        <v>0</v>
      </c>
      <c r="I72" s="75" t="s">
        <v>332</v>
      </c>
      <c r="J72" s="74">
        <v>0</v>
      </c>
      <c r="K72" s="75" t="s">
        <v>332</v>
      </c>
      <c r="L72" s="74">
        <v>0</v>
      </c>
      <c r="M72" s="75" t="s">
        <v>332</v>
      </c>
      <c r="N72" s="74">
        <v>0</v>
      </c>
      <c r="O72" s="75" t="s">
        <v>332</v>
      </c>
      <c r="P72" s="74">
        <v>0</v>
      </c>
      <c r="Q72" s="75" t="s">
        <v>332</v>
      </c>
      <c r="R72" s="74">
        <v>0</v>
      </c>
      <c r="S72" s="75" t="s">
        <v>332</v>
      </c>
      <c r="T72" s="74">
        <v>0</v>
      </c>
      <c r="U72" s="75" t="s">
        <v>332</v>
      </c>
      <c r="V72" s="74">
        <v>0</v>
      </c>
      <c r="W72" s="75" t="s">
        <v>332</v>
      </c>
      <c r="X72" s="74">
        <v>0</v>
      </c>
      <c r="Y72" s="74">
        <v>0</v>
      </c>
      <c r="Z72" s="74">
        <v>0</v>
      </c>
      <c r="AA72" s="74">
        <v>0</v>
      </c>
      <c r="AB72" s="74">
        <v>0</v>
      </c>
      <c r="AC72" s="75" t="s">
        <v>332</v>
      </c>
      <c r="AD72" s="74">
        <v>0</v>
      </c>
      <c r="AE72" s="75" t="s">
        <v>332</v>
      </c>
      <c r="AF72" s="74">
        <v>0</v>
      </c>
      <c r="AG72" s="75" t="s">
        <v>332</v>
      </c>
      <c r="AH72" s="74">
        <v>0</v>
      </c>
      <c r="AI72" s="75" t="s">
        <v>332</v>
      </c>
      <c r="AJ72" s="74">
        <v>0</v>
      </c>
      <c r="AK72" s="75" t="s">
        <v>332</v>
      </c>
      <c r="AL72" s="75" t="s">
        <v>332</v>
      </c>
      <c r="AM72" s="75" t="s">
        <v>332</v>
      </c>
      <c r="AN72" s="74">
        <v>0</v>
      </c>
      <c r="AO72" s="75" t="s">
        <v>332</v>
      </c>
      <c r="AP72" s="74">
        <v>0</v>
      </c>
      <c r="AQ72" s="75" t="s">
        <v>332</v>
      </c>
      <c r="AR72" s="74">
        <v>0</v>
      </c>
      <c r="AS72" s="75" t="s">
        <v>332</v>
      </c>
      <c r="AT72" s="74">
        <v>0</v>
      </c>
      <c r="AU72" s="75" t="s">
        <v>332</v>
      </c>
      <c r="AV72" s="74">
        <v>0</v>
      </c>
      <c r="AW72" s="75" t="s">
        <v>332</v>
      </c>
      <c r="AX72" s="74">
        <v>0</v>
      </c>
      <c r="AY72" s="75" t="s">
        <v>332</v>
      </c>
      <c r="AZ72" s="74">
        <v>0</v>
      </c>
      <c r="BA72" s="74">
        <v>0</v>
      </c>
      <c r="BB72" s="74">
        <v>0</v>
      </c>
      <c r="BC72" s="75" t="s">
        <v>332</v>
      </c>
    </row>
    <row r="73" spans="1:256" s="85" customFormat="1" ht="51" customHeight="1" x14ac:dyDescent="0.25">
      <c r="A73" s="81" t="s">
        <v>178</v>
      </c>
      <c r="B73" s="82" t="s">
        <v>400</v>
      </c>
      <c r="C73" s="83" t="s">
        <v>332</v>
      </c>
      <c r="D73" s="84">
        <v>0</v>
      </c>
      <c r="E73" s="83" t="s">
        <v>332</v>
      </c>
      <c r="F73" s="84">
        <v>0</v>
      </c>
      <c r="G73" s="83" t="s">
        <v>332</v>
      </c>
      <c r="H73" s="84">
        <v>0</v>
      </c>
      <c r="I73" s="83" t="s">
        <v>332</v>
      </c>
      <c r="J73" s="84">
        <v>0</v>
      </c>
      <c r="K73" s="83" t="s">
        <v>332</v>
      </c>
      <c r="L73" s="84">
        <v>0</v>
      </c>
      <c r="M73" s="83" t="s">
        <v>332</v>
      </c>
      <c r="N73" s="84">
        <v>0</v>
      </c>
      <c r="O73" s="83" t="s">
        <v>332</v>
      </c>
      <c r="P73" s="84">
        <v>0</v>
      </c>
      <c r="Q73" s="83" t="s">
        <v>332</v>
      </c>
      <c r="R73" s="84">
        <v>0</v>
      </c>
      <c r="S73" s="83" t="s">
        <v>332</v>
      </c>
      <c r="T73" s="84">
        <v>0</v>
      </c>
      <c r="U73" s="83" t="s">
        <v>332</v>
      </c>
      <c r="V73" s="84">
        <v>0</v>
      </c>
      <c r="W73" s="83" t="s">
        <v>332</v>
      </c>
      <c r="X73" s="84">
        <v>0</v>
      </c>
      <c r="Y73" s="84">
        <v>0</v>
      </c>
      <c r="Z73" s="84">
        <v>0</v>
      </c>
      <c r="AA73" s="84">
        <v>0</v>
      </c>
      <c r="AB73" s="84">
        <v>0</v>
      </c>
      <c r="AC73" s="83" t="s">
        <v>332</v>
      </c>
      <c r="AD73" s="84">
        <v>0</v>
      </c>
      <c r="AE73" s="83" t="s">
        <v>332</v>
      </c>
      <c r="AF73" s="84">
        <v>0</v>
      </c>
      <c r="AG73" s="83" t="s">
        <v>332</v>
      </c>
      <c r="AH73" s="84">
        <v>0</v>
      </c>
      <c r="AI73" s="83" t="s">
        <v>332</v>
      </c>
      <c r="AJ73" s="74">
        <v>0</v>
      </c>
      <c r="AK73" s="83" t="s">
        <v>332</v>
      </c>
      <c r="AL73" s="83" t="s">
        <v>332</v>
      </c>
      <c r="AM73" s="83" t="s">
        <v>332</v>
      </c>
      <c r="AN73" s="84">
        <v>0</v>
      </c>
      <c r="AO73" s="83" t="s">
        <v>332</v>
      </c>
      <c r="AP73" s="84">
        <v>0</v>
      </c>
      <c r="AQ73" s="83" t="s">
        <v>332</v>
      </c>
      <c r="AR73" s="84">
        <v>0</v>
      </c>
      <c r="AS73" s="83" t="s">
        <v>332</v>
      </c>
      <c r="AT73" s="84">
        <v>0</v>
      </c>
      <c r="AU73" s="83" t="s">
        <v>332</v>
      </c>
      <c r="AV73" s="84">
        <v>0</v>
      </c>
      <c r="AW73" s="83" t="s">
        <v>332</v>
      </c>
      <c r="AX73" s="84">
        <v>0</v>
      </c>
      <c r="AY73" s="83" t="s">
        <v>332</v>
      </c>
      <c r="AZ73" s="84">
        <v>0</v>
      </c>
      <c r="BA73" s="84">
        <v>0</v>
      </c>
      <c r="BB73" s="84">
        <v>0</v>
      </c>
      <c r="BC73" s="83" t="s">
        <v>332</v>
      </c>
    </row>
    <row r="74" spans="1:256" s="80" customFormat="1" ht="47.25" x14ac:dyDescent="0.25">
      <c r="A74" s="86" t="s">
        <v>401</v>
      </c>
      <c r="B74" s="87" t="s">
        <v>402</v>
      </c>
      <c r="C74" s="75" t="s">
        <v>332</v>
      </c>
      <c r="D74" s="74">
        <v>0</v>
      </c>
      <c r="E74" s="75" t="s">
        <v>332</v>
      </c>
      <c r="F74" s="74">
        <v>0</v>
      </c>
      <c r="G74" s="75" t="s">
        <v>332</v>
      </c>
      <c r="H74" s="74">
        <v>0</v>
      </c>
      <c r="I74" s="75" t="s">
        <v>332</v>
      </c>
      <c r="J74" s="74">
        <v>0</v>
      </c>
      <c r="K74" s="75" t="s">
        <v>332</v>
      </c>
      <c r="L74" s="74">
        <v>0</v>
      </c>
      <c r="M74" s="75" t="s">
        <v>332</v>
      </c>
      <c r="N74" s="74">
        <v>0</v>
      </c>
      <c r="O74" s="75" t="s">
        <v>332</v>
      </c>
      <c r="P74" s="74">
        <v>0</v>
      </c>
      <c r="Q74" s="75" t="s">
        <v>332</v>
      </c>
      <c r="R74" s="74">
        <v>0</v>
      </c>
      <c r="S74" s="75" t="s">
        <v>332</v>
      </c>
      <c r="T74" s="74">
        <v>0</v>
      </c>
      <c r="U74" s="75" t="s">
        <v>332</v>
      </c>
      <c r="V74" s="74">
        <v>0</v>
      </c>
      <c r="W74" s="75" t="s">
        <v>332</v>
      </c>
      <c r="X74" s="74">
        <v>0</v>
      </c>
      <c r="Y74" s="74">
        <v>0</v>
      </c>
      <c r="Z74" s="74">
        <v>0</v>
      </c>
      <c r="AA74" s="74">
        <v>0</v>
      </c>
      <c r="AB74" s="74">
        <v>0</v>
      </c>
      <c r="AC74" s="75" t="s">
        <v>332</v>
      </c>
      <c r="AD74" s="74">
        <v>0</v>
      </c>
      <c r="AE74" s="75" t="s">
        <v>332</v>
      </c>
      <c r="AF74" s="74">
        <v>0</v>
      </c>
      <c r="AG74" s="75" t="s">
        <v>332</v>
      </c>
      <c r="AH74" s="74">
        <v>0</v>
      </c>
      <c r="AI74" s="75" t="s">
        <v>332</v>
      </c>
      <c r="AJ74" s="74">
        <v>0</v>
      </c>
      <c r="AK74" s="75" t="s">
        <v>332</v>
      </c>
      <c r="AL74" s="75" t="s">
        <v>332</v>
      </c>
      <c r="AM74" s="75" t="s">
        <v>332</v>
      </c>
      <c r="AN74" s="74">
        <v>0</v>
      </c>
      <c r="AO74" s="75" t="s">
        <v>332</v>
      </c>
      <c r="AP74" s="74">
        <v>0</v>
      </c>
      <c r="AQ74" s="75" t="s">
        <v>332</v>
      </c>
      <c r="AR74" s="74">
        <v>0</v>
      </c>
      <c r="AS74" s="75" t="s">
        <v>332</v>
      </c>
      <c r="AT74" s="74">
        <v>0</v>
      </c>
      <c r="AU74" s="75" t="s">
        <v>332</v>
      </c>
      <c r="AV74" s="74">
        <v>0</v>
      </c>
      <c r="AW74" s="75" t="s">
        <v>332</v>
      </c>
      <c r="AX74" s="74">
        <v>0</v>
      </c>
      <c r="AY74" s="75" t="s">
        <v>332</v>
      </c>
      <c r="AZ74" s="74">
        <v>0</v>
      </c>
      <c r="BA74" s="74">
        <v>0</v>
      </c>
      <c r="BB74" s="74">
        <v>0</v>
      </c>
      <c r="BC74" s="75" t="s">
        <v>332</v>
      </c>
    </row>
    <row r="75" spans="1:256" s="80" customFormat="1" ht="47.25" x14ac:dyDescent="0.25">
      <c r="A75" s="86" t="s">
        <v>403</v>
      </c>
      <c r="B75" s="87" t="s">
        <v>404</v>
      </c>
      <c r="C75" s="75" t="s">
        <v>332</v>
      </c>
      <c r="D75" s="74">
        <v>0</v>
      </c>
      <c r="E75" s="75" t="s">
        <v>332</v>
      </c>
      <c r="F75" s="74">
        <v>0</v>
      </c>
      <c r="G75" s="75" t="s">
        <v>332</v>
      </c>
      <c r="H75" s="74">
        <v>0</v>
      </c>
      <c r="I75" s="75" t="s">
        <v>332</v>
      </c>
      <c r="J75" s="74">
        <v>0</v>
      </c>
      <c r="K75" s="75" t="s">
        <v>332</v>
      </c>
      <c r="L75" s="74">
        <v>0</v>
      </c>
      <c r="M75" s="75" t="s">
        <v>332</v>
      </c>
      <c r="N75" s="74">
        <v>0</v>
      </c>
      <c r="O75" s="75" t="s">
        <v>332</v>
      </c>
      <c r="P75" s="74">
        <v>0</v>
      </c>
      <c r="Q75" s="75" t="s">
        <v>332</v>
      </c>
      <c r="R75" s="74">
        <v>0</v>
      </c>
      <c r="S75" s="75" t="s">
        <v>332</v>
      </c>
      <c r="T75" s="74">
        <v>0</v>
      </c>
      <c r="U75" s="75" t="s">
        <v>332</v>
      </c>
      <c r="V75" s="74">
        <v>0</v>
      </c>
      <c r="W75" s="75" t="s">
        <v>332</v>
      </c>
      <c r="X75" s="74">
        <v>0</v>
      </c>
      <c r="Y75" s="74">
        <v>0</v>
      </c>
      <c r="Z75" s="74">
        <v>0</v>
      </c>
      <c r="AA75" s="74">
        <v>0</v>
      </c>
      <c r="AB75" s="74">
        <v>0</v>
      </c>
      <c r="AC75" s="75" t="s">
        <v>332</v>
      </c>
      <c r="AD75" s="74">
        <v>0</v>
      </c>
      <c r="AE75" s="75" t="s">
        <v>332</v>
      </c>
      <c r="AF75" s="74">
        <v>0</v>
      </c>
      <c r="AG75" s="75" t="s">
        <v>332</v>
      </c>
      <c r="AH75" s="74">
        <v>0</v>
      </c>
      <c r="AI75" s="75" t="s">
        <v>332</v>
      </c>
      <c r="AJ75" s="74">
        <v>0</v>
      </c>
      <c r="AK75" s="75" t="s">
        <v>332</v>
      </c>
      <c r="AL75" s="75" t="s">
        <v>332</v>
      </c>
      <c r="AM75" s="75" t="s">
        <v>332</v>
      </c>
      <c r="AN75" s="74">
        <v>0</v>
      </c>
      <c r="AO75" s="75" t="s">
        <v>332</v>
      </c>
      <c r="AP75" s="74">
        <v>0</v>
      </c>
      <c r="AQ75" s="75" t="s">
        <v>332</v>
      </c>
      <c r="AR75" s="74">
        <v>0</v>
      </c>
      <c r="AS75" s="75" t="s">
        <v>332</v>
      </c>
      <c r="AT75" s="74">
        <v>0</v>
      </c>
      <c r="AU75" s="75" t="s">
        <v>332</v>
      </c>
      <c r="AV75" s="74">
        <v>0</v>
      </c>
      <c r="AW75" s="75" t="s">
        <v>332</v>
      </c>
      <c r="AX75" s="74">
        <v>0</v>
      </c>
      <c r="AY75" s="75" t="s">
        <v>332</v>
      </c>
      <c r="AZ75" s="74">
        <v>0</v>
      </c>
      <c r="BA75" s="74">
        <v>0</v>
      </c>
      <c r="BB75" s="74">
        <v>0</v>
      </c>
      <c r="BC75" s="75" t="s">
        <v>332</v>
      </c>
    </row>
    <row r="76" spans="1:256" s="80" customFormat="1" ht="39" customHeight="1" x14ac:dyDescent="0.25">
      <c r="A76" s="86" t="s">
        <v>179</v>
      </c>
      <c r="B76" s="87" t="s">
        <v>405</v>
      </c>
      <c r="C76" s="75" t="s">
        <v>332</v>
      </c>
      <c r="D76" s="74">
        <v>0</v>
      </c>
      <c r="E76" s="75" t="s">
        <v>332</v>
      </c>
      <c r="F76" s="74">
        <v>0</v>
      </c>
      <c r="G76" s="75" t="s">
        <v>332</v>
      </c>
      <c r="H76" s="74">
        <v>0</v>
      </c>
      <c r="I76" s="75" t="s">
        <v>332</v>
      </c>
      <c r="J76" s="74">
        <v>0</v>
      </c>
      <c r="K76" s="75" t="s">
        <v>332</v>
      </c>
      <c r="L76" s="74">
        <v>0</v>
      </c>
      <c r="M76" s="75" t="s">
        <v>332</v>
      </c>
      <c r="N76" s="74">
        <v>0</v>
      </c>
      <c r="O76" s="75" t="s">
        <v>332</v>
      </c>
      <c r="P76" s="74">
        <v>0</v>
      </c>
      <c r="Q76" s="75" t="s">
        <v>332</v>
      </c>
      <c r="R76" s="74">
        <v>0</v>
      </c>
      <c r="S76" s="75" t="s">
        <v>332</v>
      </c>
      <c r="T76" s="74">
        <v>0</v>
      </c>
      <c r="U76" s="75" t="s">
        <v>332</v>
      </c>
      <c r="V76" s="74">
        <v>0</v>
      </c>
      <c r="W76" s="75" t="s">
        <v>332</v>
      </c>
      <c r="X76" s="74">
        <v>0</v>
      </c>
      <c r="Y76" s="74">
        <v>0</v>
      </c>
      <c r="Z76" s="74">
        <v>0</v>
      </c>
      <c r="AA76" s="77">
        <f>AA77</f>
        <v>0.65</v>
      </c>
      <c r="AB76" s="74">
        <v>0</v>
      </c>
      <c r="AC76" s="75" t="s">
        <v>332</v>
      </c>
      <c r="AD76" s="74">
        <v>0</v>
      </c>
      <c r="AE76" s="75" t="s">
        <v>332</v>
      </c>
      <c r="AF76" s="74">
        <v>0</v>
      </c>
      <c r="AG76" s="75" t="s">
        <v>332</v>
      </c>
      <c r="AH76" s="74">
        <v>0</v>
      </c>
      <c r="AI76" s="75" t="s">
        <v>332</v>
      </c>
      <c r="AJ76" s="74">
        <v>0</v>
      </c>
      <c r="AK76" s="75" t="s">
        <v>332</v>
      </c>
      <c r="AL76" s="75" t="s">
        <v>332</v>
      </c>
      <c r="AM76" s="75" t="s">
        <v>332</v>
      </c>
      <c r="AN76" s="74">
        <v>0</v>
      </c>
      <c r="AO76" s="75" t="s">
        <v>332</v>
      </c>
      <c r="AP76" s="74">
        <v>0</v>
      </c>
      <c r="AQ76" s="75" t="s">
        <v>332</v>
      </c>
      <c r="AR76" s="74">
        <v>0</v>
      </c>
      <c r="AS76" s="75" t="s">
        <v>332</v>
      </c>
      <c r="AT76" s="74">
        <v>0</v>
      </c>
      <c r="AU76" s="75" t="s">
        <v>332</v>
      </c>
      <c r="AV76" s="74">
        <v>0</v>
      </c>
      <c r="AW76" s="75" t="s">
        <v>332</v>
      </c>
      <c r="AX76" s="74">
        <v>0</v>
      </c>
      <c r="AY76" s="75" t="s">
        <v>332</v>
      </c>
      <c r="AZ76" s="74">
        <v>0</v>
      </c>
      <c r="BA76" s="74">
        <f>BA77+BA78</f>
        <v>0.72430000000000005</v>
      </c>
      <c r="BB76" s="74">
        <v>0</v>
      </c>
      <c r="BC76" s="75" t="s">
        <v>332</v>
      </c>
    </row>
    <row r="77" spans="1:256" s="80" customFormat="1" ht="39" customHeight="1" x14ac:dyDescent="0.25">
      <c r="A77" s="204" t="s">
        <v>181</v>
      </c>
      <c r="B77" s="103" t="s">
        <v>524</v>
      </c>
      <c r="C77" s="89" t="s">
        <v>525</v>
      </c>
      <c r="D77" s="79">
        <v>0</v>
      </c>
      <c r="E77" s="78" t="s">
        <v>332</v>
      </c>
      <c r="F77" s="79">
        <v>0</v>
      </c>
      <c r="G77" s="78" t="s">
        <v>332</v>
      </c>
      <c r="H77" s="79">
        <v>0</v>
      </c>
      <c r="I77" s="78" t="s">
        <v>332</v>
      </c>
      <c r="J77" s="79">
        <v>0</v>
      </c>
      <c r="K77" s="78" t="s">
        <v>332</v>
      </c>
      <c r="L77" s="79">
        <v>0</v>
      </c>
      <c r="M77" s="78" t="s">
        <v>332</v>
      </c>
      <c r="N77" s="79">
        <v>0</v>
      </c>
      <c r="O77" s="78" t="s">
        <v>332</v>
      </c>
      <c r="P77" s="79">
        <v>0</v>
      </c>
      <c r="Q77" s="78" t="s">
        <v>332</v>
      </c>
      <c r="R77" s="79">
        <v>0</v>
      </c>
      <c r="S77" s="78" t="s">
        <v>332</v>
      </c>
      <c r="T77" s="79">
        <v>0</v>
      </c>
      <c r="U77" s="78" t="s">
        <v>332</v>
      </c>
      <c r="V77" s="79">
        <v>0</v>
      </c>
      <c r="W77" s="78" t="s">
        <v>332</v>
      </c>
      <c r="X77" s="79">
        <v>0</v>
      </c>
      <c r="Y77" s="79">
        <v>0</v>
      </c>
      <c r="Z77" s="79">
        <v>0</v>
      </c>
      <c r="AA77" s="209">
        <v>0.65</v>
      </c>
      <c r="AB77" s="79">
        <v>0</v>
      </c>
      <c r="AC77" s="78" t="s">
        <v>332</v>
      </c>
      <c r="AD77" s="79">
        <v>0</v>
      </c>
      <c r="AE77" s="78" t="s">
        <v>332</v>
      </c>
      <c r="AF77" s="79">
        <v>0</v>
      </c>
      <c r="AG77" s="78" t="s">
        <v>332</v>
      </c>
      <c r="AH77" s="79">
        <v>0</v>
      </c>
      <c r="AI77" s="78" t="s">
        <v>332</v>
      </c>
      <c r="AJ77" s="79">
        <v>0</v>
      </c>
      <c r="AK77" s="78" t="s">
        <v>332</v>
      </c>
      <c r="AL77" s="78" t="s">
        <v>332</v>
      </c>
      <c r="AM77" s="78" t="s">
        <v>332</v>
      </c>
      <c r="AN77" s="79">
        <v>0</v>
      </c>
      <c r="AO77" s="78" t="s">
        <v>332</v>
      </c>
      <c r="AP77" s="79">
        <v>0</v>
      </c>
      <c r="AQ77" s="78" t="s">
        <v>332</v>
      </c>
      <c r="AR77" s="79">
        <v>0</v>
      </c>
      <c r="AS77" s="78" t="s">
        <v>332</v>
      </c>
      <c r="AT77" s="79">
        <v>0</v>
      </c>
      <c r="AU77" s="78" t="s">
        <v>332</v>
      </c>
      <c r="AV77" s="79">
        <v>0</v>
      </c>
      <c r="AW77" s="78" t="s">
        <v>332</v>
      </c>
      <c r="AX77" s="79">
        <v>0</v>
      </c>
      <c r="AY77" s="79">
        <v>0</v>
      </c>
      <c r="AZ77" s="79">
        <v>0</v>
      </c>
      <c r="BA77" s="79">
        <f>0.4965+0.0578</f>
        <v>0.55430000000000001</v>
      </c>
      <c r="BB77" s="79">
        <v>0</v>
      </c>
      <c r="BC77" s="78" t="s">
        <v>332</v>
      </c>
    </row>
    <row r="78" spans="1:256" s="80" customFormat="1" ht="40.5" customHeight="1" x14ac:dyDescent="0.25">
      <c r="A78" s="204" t="s">
        <v>526</v>
      </c>
      <c r="B78" s="103" t="s">
        <v>524</v>
      </c>
      <c r="C78" s="89" t="s">
        <v>527</v>
      </c>
      <c r="D78" s="79">
        <v>0</v>
      </c>
      <c r="E78" s="78" t="s">
        <v>332</v>
      </c>
      <c r="F78" s="79">
        <v>0</v>
      </c>
      <c r="G78" s="78" t="s">
        <v>332</v>
      </c>
      <c r="H78" s="79">
        <v>0</v>
      </c>
      <c r="I78" s="78" t="s">
        <v>332</v>
      </c>
      <c r="J78" s="79">
        <v>0</v>
      </c>
      <c r="K78" s="78" t="s">
        <v>332</v>
      </c>
      <c r="L78" s="79">
        <v>0</v>
      </c>
      <c r="M78" s="78" t="s">
        <v>332</v>
      </c>
      <c r="N78" s="79">
        <v>0</v>
      </c>
      <c r="O78" s="78" t="s">
        <v>332</v>
      </c>
      <c r="P78" s="79">
        <v>0</v>
      </c>
      <c r="Q78" s="78" t="s">
        <v>332</v>
      </c>
      <c r="R78" s="79">
        <v>0</v>
      </c>
      <c r="S78" s="78" t="s">
        <v>332</v>
      </c>
      <c r="T78" s="79">
        <v>0</v>
      </c>
      <c r="U78" s="78" t="s">
        <v>332</v>
      </c>
      <c r="V78" s="79">
        <v>0</v>
      </c>
      <c r="W78" s="78" t="s">
        <v>332</v>
      </c>
      <c r="X78" s="79">
        <v>0</v>
      </c>
      <c r="Y78" s="79">
        <v>0</v>
      </c>
      <c r="Z78" s="79">
        <v>0</v>
      </c>
      <c r="AA78" s="79">
        <v>0</v>
      </c>
      <c r="AB78" s="79">
        <v>0</v>
      </c>
      <c r="AC78" s="78" t="s">
        <v>332</v>
      </c>
      <c r="AD78" s="79">
        <v>0</v>
      </c>
      <c r="AE78" s="78" t="s">
        <v>332</v>
      </c>
      <c r="AF78" s="79">
        <v>0</v>
      </c>
      <c r="AG78" s="78" t="s">
        <v>332</v>
      </c>
      <c r="AH78" s="79">
        <v>0</v>
      </c>
      <c r="AI78" s="78" t="s">
        <v>332</v>
      </c>
      <c r="AJ78" s="79">
        <v>0</v>
      </c>
      <c r="AK78" s="78" t="s">
        <v>332</v>
      </c>
      <c r="AL78" s="78" t="s">
        <v>332</v>
      </c>
      <c r="AM78" s="78" t="s">
        <v>332</v>
      </c>
      <c r="AN78" s="79">
        <v>0</v>
      </c>
      <c r="AO78" s="78" t="s">
        <v>332</v>
      </c>
      <c r="AP78" s="79">
        <v>0</v>
      </c>
      <c r="AQ78" s="78" t="s">
        <v>332</v>
      </c>
      <c r="AR78" s="79">
        <v>0</v>
      </c>
      <c r="AS78" s="78" t="s">
        <v>332</v>
      </c>
      <c r="AT78" s="79">
        <v>0</v>
      </c>
      <c r="AU78" s="78" t="s">
        <v>332</v>
      </c>
      <c r="AV78" s="79">
        <v>0</v>
      </c>
      <c r="AW78" s="78" t="s">
        <v>332</v>
      </c>
      <c r="AX78" s="79">
        <v>0</v>
      </c>
      <c r="AY78" s="79">
        <v>0</v>
      </c>
      <c r="AZ78" s="79">
        <v>0</v>
      </c>
      <c r="BA78" s="79">
        <v>0.17</v>
      </c>
      <c r="BB78" s="79">
        <v>0</v>
      </c>
      <c r="BC78" s="78" t="s">
        <v>332</v>
      </c>
    </row>
    <row r="79" spans="1:256" s="80" customFormat="1" ht="31.5" x14ac:dyDescent="0.25">
      <c r="A79" s="86" t="s">
        <v>406</v>
      </c>
      <c r="B79" s="179" t="s">
        <v>407</v>
      </c>
      <c r="C79" s="75" t="s">
        <v>332</v>
      </c>
      <c r="D79" s="74">
        <v>0</v>
      </c>
      <c r="E79" s="75" t="s">
        <v>332</v>
      </c>
      <c r="F79" s="74">
        <v>0</v>
      </c>
      <c r="G79" s="75" t="s">
        <v>332</v>
      </c>
      <c r="H79" s="74">
        <v>0</v>
      </c>
      <c r="I79" s="75" t="s">
        <v>332</v>
      </c>
      <c r="J79" s="74">
        <v>0</v>
      </c>
      <c r="K79" s="75" t="s">
        <v>332</v>
      </c>
      <c r="L79" s="74">
        <v>0</v>
      </c>
      <c r="M79" s="75" t="s">
        <v>332</v>
      </c>
      <c r="N79" s="74">
        <v>0</v>
      </c>
      <c r="O79" s="75" t="s">
        <v>332</v>
      </c>
      <c r="P79" s="74">
        <v>0</v>
      </c>
      <c r="Q79" s="75" t="s">
        <v>332</v>
      </c>
      <c r="R79" s="74">
        <v>0</v>
      </c>
      <c r="S79" s="75" t="s">
        <v>332</v>
      </c>
      <c r="T79" s="74">
        <v>0</v>
      </c>
      <c r="U79" s="75" t="s">
        <v>332</v>
      </c>
      <c r="V79" s="74">
        <v>0</v>
      </c>
      <c r="W79" s="75" t="s">
        <v>332</v>
      </c>
      <c r="X79" s="74">
        <v>0</v>
      </c>
      <c r="Y79" s="74">
        <v>0</v>
      </c>
      <c r="Z79" s="74">
        <v>0</v>
      </c>
      <c r="AA79" s="74">
        <v>0</v>
      </c>
      <c r="AB79" s="74">
        <v>0</v>
      </c>
      <c r="AC79" s="75" t="s">
        <v>332</v>
      </c>
      <c r="AD79" s="74">
        <v>0</v>
      </c>
      <c r="AE79" s="75" t="s">
        <v>332</v>
      </c>
      <c r="AF79" s="74">
        <v>0</v>
      </c>
      <c r="AG79" s="75" t="s">
        <v>332</v>
      </c>
      <c r="AH79" s="74">
        <v>0</v>
      </c>
      <c r="AI79" s="75" t="s">
        <v>332</v>
      </c>
      <c r="AJ79" s="74">
        <v>0</v>
      </c>
      <c r="AK79" s="75" t="s">
        <v>332</v>
      </c>
      <c r="AL79" s="75" t="s">
        <v>332</v>
      </c>
      <c r="AM79" s="75" t="s">
        <v>332</v>
      </c>
      <c r="AN79" s="74">
        <v>0</v>
      </c>
      <c r="AO79" s="75" t="s">
        <v>332</v>
      </c>
      <c r="AP79" s="74">
        <v>0</v>
      </c>
      <c r="AQ79" s="75" t="s">
        <v>332</v>
      </c>
      <c r="AR79" s="74">
        <v>0</v>
      </c>
      <c r="AS79" s="75" t="s">
        <v>332</v>
      </c>
      <c r="AT79" s="74">
        <v>0</v>
      </c>
      <c r="AU79" s="75" t="s">
        <v>332</v>
      </c>
      <c r="AV79" s="74">
        <v>0</v>
      </c>
      <c r="AW79" s="75" t="s">
        <v>332</v>
      </c>
      <c r="AX79" s="74">
        <v>0</v>
      </c>
      <c r="AY79" s="75" t="s">
        <v>332</v>
      </c>
      <c r="AZ79" s="74">
        <v>0</v>
      </c>
      <c r="BA79" s="74" t="s">
        <v>332</v>
      </c>
      <c r="BB79" s="74">
        <v>0</v>
      </c>
      <c r="BC79" s="75" t="s">
        <v>332</v>
      </c>
    </row>
    <row r="80" spans="1:256" s="80" customFormat="1" ht="19.350000000000001" customHeight="1" x14ac:dyDescent="0.25">
      <c r="A80" s="113" t="s">
        <v>408</v>
      </c>
      <c r="B80" s="112" t="s">
        <v>409</v>
      </c>
      <c r="C80" s="78" t="s">
        <v>332</v>
      </c>
      <c r="D80" s="94">
        <f>D81</f>
        <v>0</v>
      </c>
      <c r="E80" s="95" t="s">
        <v>332</v>
      </c>
      <c r="F80" s="94">
        <f>F81</f>
        <v>0</v>
      </c>
      <c r="G80" s="95" t="s">
        <v>332</v>
      </c>
      <c r="H80" s="94">
        <f>H81</f>
        <v>0</v>
      </c>
      <c r="I80" s="95" t="s">
        <v>332</v>
      </c>
      <c r="J80" s="94">
        <f>J81</f>
        <v>0</v>
      </c>
      <c r="K80" s="95" t="s">
        <v>332</v>
      </c>
      <c r="L80" s="94">
        <f>L81</f>
        <v>0</v>
      </c>
      <c r="M80" s="95" t="s">
        <v>332</v>
      </c>
      <c r="N80" s="94">
        <f>N81</f>
        <v>0</v>
      </c>
      <c r="O80" s="95" t="s">
        <v>332</v>
      </c>
      <c r="P80" s="94">
        <f>P81</f>
        <v>0</v>
      </c>
      <c r="Q80" s="95" t="s">
        <v>332</v>
      </c>
      <c r="R80" s="94">
        <f>R81</f>
        <v>0</v>
      </c>
      <c r="S80" s="95" t="s">
        <v>332</v>
      </c>
      <c r="T80" s="94">
        <f>T81</f>
        <v>0</v>
      </c>
      <c r="U80" s="95" t="s">
        <v>332</v>
      </c>
      <c r="V80" s="94">
        <f>V81</f>
        <v>0</v>
      </c>
      <c r="W80" s="95" t="s">
        <v>332</v>
      </c>
      <c r="X80" s="94">
        <f>X81</f>
        <v>0</v>
      </c>
      <c r="Y80" s="94">
        <f>Y81</f>
        <v>0</v>
      </c>
      <c r="Z80" s="94">
        <f>Z81</f>
        <v>0</v>
      </c>
      <c r="AA80" s="94">
        <f>AA81</f>
        <v>0</v>
      </c>
      <c r="AB80" s="94">
        <v>0</v>
      </c>
      <c r="AC80" s="95" t="s">
        <v>332</v>
      </c>
      <c r="AD80" s="94">
        <f>AD81</f>
        <v>0</v>
      </c>
      <c r="AE80" s="95" t="s">
        <v>332</v>
      </c>
      <c r="AF80" s="94">
        <f>AF81</f>
        <v>0</v>
      </c>
      <c r="AG80" s="95" t="s">
        <v>332</v>
      </c>
      <c r="AH80" s="94">
        <f>AH81</f>
        <v>0</v>
      </c>
      <c r="AI80" s="95" t="s">
        <v>332</v>
      </c>
      <c r="AJ80" s="94">
        <v>0</v>
      </c>
      <c r="AK80" s="95" t="s">
        <v>332</v>
      </c>
      <c r="AL80" s="95" t="s">
        <v>332</v>
      </c>
      <c r="AM80" s="95" t="s">
        <v>332</v>
      </c>
      <c r="AN80" s="94">
        <f>AN81</f>
        <v>0</v>
      </c>
      <c r="AO80" s="95" t="s">
        <v>332</v>
      </c>
      <c r="AP80" s="94">
        <f>AP81</f>
        <v>0</v>
      </c>
      <c r="AQ80" s="95" t="s">
        <v>332</v>
      </c>
      <c r="AR80" s="94">
        <f>AR81</f>
        <v>0</v>
      </c>
      <c r="AS80" s="95" t="s">
        <v>332</v>
      </c>
      <c r="AT80" s="94">
        <f>AT81</f>
        <v>0</v>
      </c>
      <c r="AU80" s="95" t="s">
        <v>332</v>
      </c>
      <c r="AV80" s="94">
        <f>AV81</f>
        <v>0</v>
      </c>
      <c r="AW80" s="95" t="s">
        <v>332</v>
      </c>
      <c r="AX80" s="94">
        <f>AX81</f>
        <v>0</v>
      </c>
      <c r="AY80" s="95" t="s">
        <v>332</v>
      </c>
      <c r="AZ80" s="185">
        <f>AZ81</f>
        <v>3.6719999999999997</v>
      </c>
      <c r="BA80" s="185">
        <f>BA81+BA84</f>
        <v>4.1040000000000001</v>
      </c>
      <c r="BB80" s="94">
        <f>BB81</f>
        <v>0</v>
      </c>
      <c r="BC80" s="95" t="s">
        <v>332</v>
      </c>
    </row>
    <row r="81" spans="1:55" s="178" customFormat="1" ht="25.5" customHeight="1" x14ac:dyDescent="0.25">
      <c r="A81" s="96" t="s">
        <v>410</v>
      </c>
      <c r="B81" s="210" t="s">
        <v>411</v>
      </c>
      <c r="C81" s="75" t="s">
        <v>332</v>
      </c>
      <c r="D81" s="180">
        <v>0</v>
      </c>
      <c r="E81" s="181" t="s">
        <v>332</v>
      </c>
      <c r="F81" s="180">
        <v>0</v>
      </c>
      <c r="G81" s="181" t="s">
        <v>332</v>
      </c>
      <c r="H81" s="180">
        <v>0</v>
      </c>
      <c r="I81" s="181" t="s">
        <v>332</v>
      </c>
      <c r="J81" s="180">
        <v>0</v>
      </c>
      <c r="K81" s="181" t="s">
        <v>332</v>
      </c>
      <c r="L81" s="180">
        <v>0</v>
      </c>
      <c r="M81" s="181" t="s">
        <v>332</v>
      </c>
      <c r="N81" s="180">
        <v>0</v>
      </c>
      <c r="O81" s="181" t="s">
        <v>332</v>
      </c>
      <c r="P81" s="180">
        <v>0</v>
      </c>
      <c r="Q81" s="181" t="s">
        <v>332</v>
      </c>
      <c r="R81" s="180">
        <v>0</v>
      </c>
      <c r="S81" s="181" t="s">
        <v>332</v>
      </c>
      <c r="T81" s="180">
        <v>0</v>
      </c>
      <c r="U81" s="181" t="s">
        <v>332</v>
      </c>
      <c r="V81" s="180">
        <v>0</v>
      </c>
      <c r="W81" s="181" t="s">
        <v>332</v>
      </c>
      <c r="X81" s="180">
        <v>0</v>
      </c>
      <c r="Y81" s="180">
        <v>0</v>
      </c>
      <c r="Z81" s="180">
        <v>0</v>
      </c>
      <c r="AA81" s="180">
        <v>0</v>
      </c>
      <c r="AB81" s="180">
        <v>0</v>
      </c>
      <c r="AC81" s="181" t="s">
        <v>332</v>
      </c>
      <c r="AD81" s="180">
        <v>0</v>
      </c>
      <c r="AE81" s="181" t="s">
        <v>332</v>
      </c>
      <c r="AF81" s="180">
        <v>0</v>
      </c>
      <c r="AG81" s="181" t="s">
        <v>332</v>
      </c>
      <c r="AH81" s="180">
        <v>0</v>
      </c>
      <c r="AI81" s="181" t="s">
        <v>332</v>
      </c>
      <c r="AJ81" s="105">
        <v>0</v>
      </c>
      <c r="AK81" s="181" t="s">
        <v>332</v>
      </c>
      <c r="AL81" s="181" t="s">
        <v>332</v>
      </c>
      <c r="AM81" s="181" t="s">
        <v>332</v>
      </c>
      <c r="AN81" s="180">
        <v>0</v>
      </c>
      <c r="AO81" s="181" t="s">
        <v>332</v>
      </c>
      <c r="AP81" s="182">
        <v>0</v>
      </c>
      <c r="AQ81" s="183" t="s">
        <v>332</v>
      </c>
      <c r="AR81" s="182">
        <v>0</v>
      </c>
      <c r="AS81" s="183" t="s">
        <v>332</v>
      </c>
      <c r="AT81" s="182">
        <v>0</v>
      </c>
      <c r="AU81" s="183" t="s">
        <v>332</v>
      </c>
      <c r="AV81" s="182">
        <v>0</v>
      </c>
      <c r="AW81" s="183" t="s">
        <v>332</v>
      </c>
      <c r="AX81" s="182">
        <v>0</v>
      </c>
      <c r="AY81" s="183" t="s">
        <v>332</v>
      </c>
      <c r="AZ81" s="211">
        <f>AZ82+AZ83</f>
        <v>3.6719999999999997</v>
      </c>
      <c r="BA81" s="211">
        <f>BA82+BA83</f>
        <v>3.3719999999999999</v>
      </c>
      <c r="BB81" s="182">
        <v>0</v>
      </c>
      <c r="BC81" s="183" t="s">
        <v>332</v>
      </c>
    </row>
    <row r="82" spans="1:55" s="65" customFormat="1" ht="35.25" customHeight="1" x14ac:dyDescent="0.25">
      <c r="A82" s="100" t="s">
        <v>507</v>
      </c>
      <c r="B82" s="101" t="s">
        <v>414</v>
      </c>
      <c r="C82" s="102" t="s">
        <v>415</v>
      </c>
      <c r="D82" s="97">
        <v>0</v>
      </c>
      <c r="E82" s="98" t="s">
        <v>332</v>
      </c>
      <c r="F82" s="97">
        <v>0</v>
      </c>
      <c r="G82" s="98" t="s">
        <v>332</v>
      </c>
      <c r="H82" s="97">
        <v>0</v>
      </c>
      <c r="I82" s="98" t="s">
        <v>332</v>
      </c>
      <c r="J82" s="97">
        <v>0</v>
      </c>
      <c r="K82" s="98" t="s">
        <v>332</v>
      </c>
      <c r="L82" s="97">
        <v>0</v>
      </c>
      <c r="M82" s="98" t="s">
        <v>332</v>
      </c>
      <c r="N82" s="97">
        <v>0</v>
      </c>
      <c r="O82" s="98" t="s">
        <v>332</v>
      </c>
      <c r="P82" s="97">
        <v>0</v>
      </c>
      <c r="Q82" s="98" t="s">
        <v>332</v>
      </c>
      <c r="R82" s="97">
        <v>0</v>
      </c>
      <c r="S82" s="98" t="s">
        <v>332</v>
      </c>
      <c r="T82" s="97">
        <v>0</v>
      </c>
      <c r="U82" s="98" t="s">
        <v>332</v>
      </c>
      <c r="V82" s="97">
        <v>0</v>
      </c>
      <c r="W82" s="98" t="s">
        <v>332</v>
      </c>
      <c r="X82" s="97">
        <v>0</v>
      </c>
      <c r="Y82" s="97">
        <v>0</v>
      </c>
      <c r="Z82" s="97">
        <v>0</v>
      </c>
      <c r="AA82" s="97">
        <v>0</v>
      </c>
      <c r="AB82" s="97">
        <v>0</v>
      </c>
      <c r="AC82" s="98" t="s">
        <v>332</v>
      </c>
      <c r="AD82" s="97">
        <v>0</v>
      </c>
      <c r="AE82" s="98" t="s">
        <v>332</v>
      </c>
      <c r="AF82" s="97">
        <v>0</v>
      </c>
      <c r="AG82" s="98" t="s">
        <v>332</v>
      </c>
      <c r="AH82" s="97">
        <v>0</v>
      </c>
      <c r="AI82" s="98" t="s">
        <v>332</v>
      </c>
      <c r="AJ82" s="99">
        <v>0</v>
      </c>
      <c r="AK82" s="98" t="s">
        <v>332</v>
      </c>
      <c r="AL82" s="98" t="s">
        <v>332</v>
      </c>
      <c r="AM82" s="98" t="s">
        <v>332</v>
      </c>
      <c r="AN82" s="97">
        <v>0</v>
      </c>
      <c r="AO82" s="98" t="s">
        <v>332</v>
      </c>
      <c r="AP82" s="97">
        <v>0</v>
      </c>
      <c r="AQ82" s="98" t="s">
        <v>332</v>
      </c>
      <c r="AR82" s="97">
        <v>0</v>
      </c>
      <c r="AS82" s="98" t="s">
        <v>332</v>
      </c>
      <c r="AT82" s="97">
        <v>0</v>
      </c>
      <c r="AU82" s="98" t="s">
        <v>332</v>
      </c>
      <c r="AV82" s="97">
        <v>0</v>
      </c>
      <c r="AW82" s="98" t="s">
        <v>332</v>
      </c>
      <c r="AX82" s="97">
        <v>0</v>
      </c>
      <c r="AY82" s="98" t="s">
        <v>332</v>
      </c>
      <c r="AZ82" s="226">
        <v>1.0249999999999999</v>
      </c>
      <c r="BA82" s="227">
        <f>'1'!K77</f>
        <v>0.87</v>
      </c>
      <c r="BB82" s="97">
        <v>0</v>
      </c>
      <c r="BC82" s="98" t="s">
        <v>332</v>
      </c>
    </row>
    <row r="83" spans="1:55" s="65" customFormat="1" ht="31.5" customHeight="1" x14ac:dyDescent="0.25">
      <c r="A83" s="184" t="s">
        <v>412</v>
      </c>
      <c r="B83" s="103" t="s">
        <v>416</v>
      </c>
      <c r="C83" s="102" t="s">
        <v>417</v>
      </c>
      <c r="D83" s="97">
        <v>0</v>
      </c>
      <c r="E83" s="98" t="s">
        <v>332</v>
      </c>
      <c r="F83" s="97">
        <v>0</v>
      </c>
      <c r="G83" s="98" t="s">
        <v>332</v>
      </c>
      <c r="H83" s="97">
        <v>0</v>
      </c>
      <c r="I83" s="98" t="s">
        <v>332</v>
      </c>
      <c r="J83" s="97">
        <v>0</v>
      </c>
      <c r="K83" s="98" t="s">
        <v>332</v>
      </c>
      <c r="L83" s="97">
        <v>0</v>
      </c>
      <c r="M83" s="98" t="s">
        <v>332</v>
      </c>
      <c r="N83" s="97">
        <v>0</v>
      </c>
      <c r="O83" s="98" t="s">
        <v>332</v>
      </c>
      <c r="P83" s="97">
        <v>0</v>
      </c>
      <c r="Q83" s="98" t="s">
        <v>332</v>
      </c>
      <c r="R83" s="97">
        <v>0</v>
      </c>
      <c r="S83" s="98" t="s">
        <v>332</v>
      </c>
      <c r="T83" s="97">
        <v>0</v>
      </c>
      <c r="U83" s="98" t="s">
        <v>332</v>
      </c>
      <c r="V83" s="97">
        <v>0</v>
      </c>
      <c r="W83" s="98" t="s">
        <v>332</v>
      </c>
      <c r="X83" s="97">
        <v>0</v>
      </c>
      <c r="Y83" s="97">
        <v>0</v>
      </c>
      <c r="Z83" s="97">
        <v>0</v>
      </c>
      <c r="AA83" s="97">
        <v>0</v>
      </c>
      <c r="AB83" s="97">
        <v>0</v>
      </c>
      <c r="AC83" s="98" t="s">
        <v>332</v>
      </c>
      <c r="AD83" s="97">
        <v>0</v>
      </c>
      <c r="AE83" s="98" t="s">
        <v>332</v>
      </c>
      <c r="AF83" s="97">
        <v>0</v>
      </c>
      <c r="AG83" s="98" t="s">
        <v>332</v>
      </c>
      <c r="AH83" s="97">
        <v>0</v>
      </c>
      <c r="AI83" s="98" t="s">
        <v>332</v>
      </c>
      <c r="AJ83" s="99">
        <v>0</v>
      </c>
      <c r="AK83" s="98" t="s">
        <v>332</v>
      </c>
      <c r="AL83" s="98" t="s">
        <v>332</v>
      </c>
      <c r="AM83" s="98" t="s">
        <v>332</v>
      </c>
      <c r="AN83" s="97">
        <v>0</v>
      </c>
      <c r="AO83" s="98" t="s">
        <v>332</v>
      </c>
      <c r="AP83" s="97">
        <v>0</v>
      </c>
      <c r="AQ83" s="98" t="s">
        <v>332</v>
      </c>
      <c r="AR83" s="97">
        <v>0</v>
      </c>
      <c r="AS83" s="98" t="s">
        <v>332</v>
      </c>
      <c r="AT83" s="97">
        <v>0</v>
      </c>
      <c r="AU83" s="98" t="s">
        <v>332</v>
      </c>
      <c r="AV83" s="97">
        <v>0</v>
      </c>
      <c r="AW83" s="98" t="s">
        <v>332</v>
      </c>
      <c r="AX83" s="97">
        <v>0</v>
      </c>
      <c r="AY83" s="98" t="s">
        <v>332</v>
      </c>
      <c r="AZ83" s="226">
        <v>2.6469999999999998</v>
      </c>
      <c r="BA83" s="227">
        <f>'1'!K78</f>
        <v>2.5019999999999998</v>
      </c>
      <c r="BB83" s="97">
        <v>0</v>
      </c>
      <c r="BC83" s="98" t="s">
        <v>332</v>
      </c>
    </row>
    <row r="84" spans="1:55" s="65" customFormat="1" ht="31.5" customHeight="1" x14ac:dyDescent="0.25">
      <c r="A84" s="106" t="s">
        <v>528</v>
      </c>
      <c r="B84" s="103" t="s">
        <v>529</v>
      </c>
      <c r="C84" s="89" t="s">
        <v>530</v>
      </c>
      <c r="D84" s="97">
        <v>0</v>
      </c>
      <c r="E84" s="98" t="s">
        <v>332</v>
      </c>
      <c r="F84" s="97">
        <v>0</v>
      </c>
      <c r="G84" s="98" t="s">
        <v>332</v>
      </c>
      <c r="H84" s="97">
        <v>0</v>
      </c>
      <c r="I84" s="98" t="s">
        <v>332</v>
      </c>
      <c r="J84" s="97">
        <v>0</v>
      </c>
      <c r="K84" s="98" t="s">
        <v>332</v>
      </c>
      <c r="L84" s="97">
        <v>0</v>
      </c>
      <c r="M84" s="98" t="s">
        <v>332</v>
      </c>
      <c r="N84" s="97">
        <v>0</v>
      </c>
      <c r="O84" s="98" t="s">
        <v>332</v>
      </c>
      <c r="P84" s="97">
        <v>0</v>
      </c>
      <c r="Q84" s="98" t="s">
        <v>332</v>
      </c>
      <c r="R84" s="97">
        <v>0</v>
      </c>
      <c r="S84" s="98" t="s">
        <v>332</v>
      </c>
      <c r="T84" s="97">
        <v>0</v>
      </c>
      <c r="U84" s="98" t="s">
        <v>332</v>
      </c>
      <c r="V84" s="97">
        <v>0</v>
      </c>
      <c r="W84" s="98" t="s">
        <v>332</v>
      </c>
      <c r="X84" s="97">
        <v>0</v>
      </c>
      <c r="Y84" s="97">
        <v>0</v>
      </c>
      <c r="Z84" s="97">
        <v>0</v>
      </c>
      <c r="AA84" s="97">
        <v>0</v>
      </c>
      <c r="AB84" s="97">
        <v>0</v>
      </c>
      <c r="AC84" s="98" t="s">
        <v>332</v>
      </c>
      <c r="AD84" s="97">
        <v>0</v>
      </c>
      <c r="AE84" s="98" t="s">
        <v>332</v>
      </c>
      <c r="AF84" s="97">
        <v>0</v>
      </c>
      <c r="AG84" s="98" t="s">
        <v>332</v>
      </c>
      <c r="AH84" s="97">
        <v>0</v>
      </c>
      <c r="AI84" s="98" t="s">
        <v>332</v>
      </c>
      <c r="AJ84" s="99">
        <v>0</v>
      </c>
      <c r="AK84" s="98" t="s">
        <v>332</v>
      </c>
      <c r="AL84" s="98" t="s">
        <v>332</v>
      </c>
      <c r="AM84" s="98" t="s">
        <v>332</v>
      </c>
      <c r="AN84" s="97">
        <v>0</v>
      </c>
      <c r="AO84" s="98" t="s">
        <v>332</v>
      </c>
      <c r="AP84" s="97">
        <v>0</v>
      </c>
      <c r="AQ84" s="98" t="s">
        <v>332</v>
      </c>
      <c r="AR84" s="97">
        <v>0</v>
      </c>
      <c r="AS84" s="98" t="s">
        <v>332</v>
      </c>
      <c r="AT84" s="97">
        <v>0</v>
      </c>
      <c r="AU84" s="98" t="s">
        <v>332</v>
      </c>
      <c r="AV84" s="97">
        <v>0</v>
      </c>
      <c r="AW84" s="98" t="s">
        <v>332</v>
      </c>
      <c r="AX84" s="97">
        <v>0</v>
      </c>
      <c r="AY84" s="97">
        <v>0</v>
      </c>
      <c r="AZ84" s="227">
        <v>0</v>
      </c>
      <c r="BA84" s="227">
        <f>'1'!K79</f>
        <v>0.73199999999999998</v>
      </c>
      <c r="BB84" s="97">
        <v>0</v>
      </c>
      <c r="BC84" s="98" t="s">
        <v>332</v>
      </c>
    </row>
    <row r="85" spans="1:55" s="65" customFormat="1" ht="31.5" customHeight="1" x14ac:dyDescent="0.25"/>
    <row r="86" spans="1:55" s="65" customFormat="1" ht="31.5" customHeight="1" x14ac:dyDescent="0.25"/>
    <row r="87" spans="1:55" s="65" customFormat="1" ht="31.5" customHeight="1" x14ac:dyDescent="0.25"/>
    <row r="88" spans="1:55" s="65" customFormat="1" ht="61.5" customHeight="1" x14ac:dyDescent="0.25"/>
    <row r="89" spans="1:55" s="65" customFormat="1" ht="48.75" customHeight="1" x14ac:dyDescent="0.25"/>
    <row r="90" spans="1:55" s="65" customFormat="1" ht="48" customHeight="1" x14ac:dyDescent="0.25"/>
    <row r="91" spans="1:55" s="65" customFormat="1" ht="32.25" customHeight="1" x14ac:dyDescent="0.25"/>
    <row r="92" spans="1:55" s="65" customFormat="1" ht="32.25" customHeight="1" x14ac:dyDescent="0.25"/>
    <row r="93" spans="1:55" s="65" customFormat="1" ht="32.25" customHeight="1" x14ac:dyDescent="0.25"/>
    <row r="94" spans="1:55" s="65" customFormat="1" ht="32.25" customHeight="1" x14ac:dyDescent="0.25"/>
    <row r="95" spans="1:55" ht="32.25" customHeight="1" x14ac:dyDescent="0.25"/>
    <row r="96" spans="1:55" ht="48" customHeight="1" x14ac:dyDescent="0.25"/>
    <row r="97" ht="47.25" customHeight="1" x14ac:dyDescent="0.25"/>
    <row r="98" ht="32.25" customHeight="1" x14ac:dyDescent="0.25"/>
    <row r="102" ht="18" customHeight="1" x14ac:dyDescent="0.25"/>
    <row r="105" ht="30.75" customHeight="1" x14ac:dyDescent="0.25"/>
    <row r="107" ht="33.75" customHeight="1" x14ac:dyDescent="0.25"/>
  </sheetData>
  <sheetProtection selectLockedCells="1" selectUnlockedCells="1"/>
  <mergeCells count="53">
    <mergeCell ref="AV1:BC3"/>
    <mergeCell ref="A4:BC4"/>
    <mergeCell ref="A5:BC5"/>
    <mergeCell ref="A7:BC7"/>
    <mergeCell ref="A8:BC8"/>
    <mergeCell ref="AH12:AI12"/>
    <mergeCell ref="AJ12:AK12"/>
    <mergeCell ref="AL12:AM12"/>
    <mergeCell ref="D10:BC10"/>
    <mergeCell ref="D11:U11"/>
    <mergeCell ref="V11:AG11"/>
    <mergeCell ref="AH11:AM11"/>
    <mergeCell ref="AN11:AQ11"/>
    <mergeCell ref="AR11:AW11"/>
    <mergeCell ref="AX11:BA11"/>
    <mergeCell ref="BB11:BC11"/>
    <mergeCell ref="X12:Y12"/>
    <mergeCell ref="Z12:AA12"/>
    <mergeCell ref="AB12:AC12"/>
    <mergeCell ref="AD12:AE12"/>
    <mergeCell ref="AF12:AG12"/>
    <mergeCell ref="BB12:BC12"/>
    <mergeCell ref="D14:U14"/>
    <mergeCell ref="V14:AE14"/>
    <mergeCell ref="D15:E15"/>
    <mergeCell ref="F15:G15"/>
    <mergeCell ref="H15:I15"/>
    <mergeCell ref="J15:K15"/>
    <mergeCell ref="L15:M15"/>
    <mergeCell ref="N15:O15"/>
    <mergeCell ref="V15:W15"/>
    <mergeCell ref="AP12:AQ12"/>
    <mergeCell ref="AR12:AS12"/>
    <mergeCell ref="AT12:AU12"/>
    <mergeCell ref="AV12:AW12"/>
    <mergeCell ref="AX12:AY12"/>
    <mergeCell ref="AZ12:BA12"/>
    <mergeCell ref="A9:BA9"/>
    <mergeCell ref="A10:A13"/>
    <mergeCell ref="B10:B13"/>
    <mergeCell ref="C10:C13"/>
    <mergeCell ref="X15:Y15"/>
    <mergeCell ref="Z15:AA15"/>
    <mergeCell ref="AB15:AC15"/>
    <mergeCell ref="D12:E12"/>
    <mergeCell ref="F12:G12"/>
    <mergeCell ref="H12:K12"/>
    <mergeCell ref="L12:O12"/>
    <mergeCell ref="P12:Q12"/>
    <mergeCell ref="AN12:AO12"/>
    <mergeCell ref="R12:S12"/>
    <mergeCell ref="T12:U12"/>
    <mergeCell ref="V12:W12"/>
  </mergeCells>
  <pageMargins left="0.39370078740157483" right="0.71259842519685046" top="0.59055118110236227" bottom="0.39370078740157483" header="0.51181102362204722" footer="0.51181102362204722"/>
  <pageSetup paperSize="9" scale="22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V105"/>
  <sheetViews>
    <sheetView view="pageBreakPreview" topLeftCell="AN1" zoomScale="60" zoomScaleNormal="60" workbookViewId="0">
      <selection activeCell="BD8" sqref="A8:XFD8"/>
    </sheetView>
  </sheetViews>
  <sheetFormatPr defaultColWidth="9.375" defaultRowHeight="15" x14ac:dyDescent="0.25"/>
  <cols>
    <col min="1" max="1" width="11" style="56" customWidth="1"/>
    <col min="2" max="2" width="61.75" style="56" customWidth="1"/>
    <col min="3" max="3" width="16.125" style="56" customWidth="1"/>
    <col min="4" max="17" width="8.5" style="56" customWidth="1"/>
    <col min="18" max="18" width="11.5" style="56" customWidth="1"/>
    <col min="19" max="19" width="10.625" style="56" customWidth="1"/>
    <col min="20" max="29" width="8.5" style="56" customWidth="1"/>
    <col min="30" max="30" width="10.25" style="56" customWidth="1"/>
    <col min="31" max="31" width="9.25" style="56" customWidth="1"/>
    <col min="32" max="32" width="8.5" style="56" customWidth="1"/>
    <col min="33" max="33" width="12.25" style="56" customWidth="1"/>
    <col min="34" max="34" width="8.5" style="56" customWidth="1"/>
    <col min="35" max="35" width="10" style="56" customWidth="1"/>
    <col min="36" max="37" width="8.5" style="56" customWidth="1"/>
    <col min="38" max="38" width="11.125" style="56" customWidth="1"/>
    <col min="39" max="39" width="9.875" style="56" customWidth="1"/>
    <col min="40" max="40" width="10.75" style="56" customWidth="1"/>
    <col min="41" max="41" width="11.375" style="56" customWidth="1"/>
    <col min="42" max="47" width="8.5" style="56" customWidth="1"/>
    <col min="48" max="48" width="10.375" style="56" customWidth="1"/>
    <col min="49" max="49" width="10.25" style="56" customWidth="1"/>
    <col min="50" max="50" width="11.875" style="56" customWidth="1"/>
    <col min="51" max="51" width="10.875" style="56" customWidth="1"/>
    <col min="52" max="52" width="11.875" style="56" customWidth="1"/>
    <col min="53" max="53" width="11.625" style="56" customWidth="1"/>
    <col min="54" max="16384" width="9.375" style="56"/>
  </cols>
  <sheetData>
    <row r="1" spans="1:256" s="16" customFormat="1" ht="21.75" customHeight="1" x14ac:dyDescent="0.25">
      <c r="A1" s="54"/>
      <c r="B1" s="48"/>
      <c r="C1" s="54"/>
      <c r="D1" s="54"/>
      <c r="E1" s="54"/>
      <c r="F1" s="54"/>
      <c r="G1" s="49"/>
      <c r="H1" s="54"/>
      <c r="I1" s="52"/>
      <c r="J1" s="49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25"/>
      <c r="AV1" s="483" t="s">
        <v>560</v>
      </c>
      <c r="AW1" s="484"/>
      <c r="AX1" s="484"/>
      <c r="AY1" s="484"/>
      <c r="AZ1" s="484"/>
      <c r="BA1" s="484"/>
      <c r="BB1" s="484"/>
      <c r="BC1" s="484"/>
    </row>
    <row r="2" spans="1:256" s="16" customFormat="1" ht="12.75" customHeight="1" x14ac:dyDescent="0.3">
      <c r="A2" s="54"/>
      <c r="B2" s="48"/>
      <c r="C2" s="54"/>
      <c r="D2" s="54"/>
      <c r="E2" s="54"/>
      <c r="F2" s="54"/>
      <c r="G2" s="49"/>
      <c r="H2" s="54"/>
      <c r="I2" s="52"/>
      <c r="J2" s="49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26"/>
      <c r="AV2" s="484"/>
      <c r="AW2" s="484"/>
      <c r="AX2" s="484"/>
      <c r="AY2" s="484"/>
      <c r="AZ2" s="484"/>
      <c r="BA2" s="484"/>
      <c r="BB2" s="484"/>
      <c r="BC2" s="484"/>
    </row>
    <row r="3" spans="1:256" s="16" customFormat="1" ht="17.25" customHeight="1" x14ac:dyDescent="0.25">
      <c r="A3" s="54"/>
      <c r="B3" s="54"/>
      <c r="C3" s="54"/>
      <c r="D3" s="54"/>
      <c r="E3" s="54"/>
      <c r="F3" s="54"/>
      <c r="G3" s="49"/>
      <c r="H3" s="54"/>
      <c r="I3" s="52"/>
      <c r="J3" s="49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V3" s="484"/>
      <c r="AW3" s="484"/>
      <c r="AX3" s="484"/>
      <c r="AY3" s="484"/>
      <c r="AZ3" s="484"/>
      <c r="BA3" s="484"/>
      <c r="BB3" s="484"/>
      <c r="BC3" s="484"/>
    </row>
    <row r="4" spans="1:256" s="16" customFormat="1" ht="27.75" customHeight="1" x14ac:dyDescent="0.25">
      <c r="A4" s="461" t="s">
        <v>140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1"/>
      <c r="AY4" s="461"/>
      <c r="AZ4" s="461"/>
      <c r="BA4" s="461"/>
      <c r="BB4" s="461"/>
      <c r="BC4" s="461"/>
    </row>
    <row r="5" spans="1:256" s="16" customFormat="1" ht="27.75" customHeight="1" x14ac:dyDescent="0.25">
      <c r="A5" s="459" t="s">
        <v>141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  <c r="AS5" s="459"/>
      <c r="AT5" s="459"/>
      <c r="AU5" s="459"/>
      <c r="AV5" s="459"/>
      <c r="AW5" s="459"/>
      <c r="AX5" s="459"/>
      <c r="AY5" s="459"/>
      <c r="AZ5" s="459"/>
      <c r="BA5" s="459"/>
      <c r="BB5" s="459"/>
      <c r="BC5" s="459"/>
    </row>
    <row r="6" spans="1:256" s="16" customFormat="1" ht="27.75" customHeight="1" x14ac:dyDescent="0.25">
      <c r="A6" s="468" t="s">
        <v>492</v>
      </c>
      <c r="B6" s="468"/>
      <c r="C6" s="468"/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  <c r="AP6" s="468"/>
      <c r="AQ6" s="468"/>
      <c r="AR6" s="468"/>
      <c r="AS6" s="468"/>
      <c r="AT6" s="468"/>
      <c r="AU6" s="468"/>
      <c r="AV6" s="468"/>
      <c r="AW6" s="468"/>
      <c r="AX6" s="468"/>
      <c r="AY6" s="468"/>
      <c r="AZ6" s="468"/>
      <c r="BA6" s="468"/>
      <c r="BB6" s="468"/>
      <c r="BC6" s="468"/>
    </row>
    <row r="7" spans="1:256" s="16" customFormat="1" ht="27.75" customHeight="1" x14ac:dyDescent="0.25">
      <c r="A7" s="463" t="s">
        <v>143</v>
      </c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  <c r="AU7" s="463"/>
      <c r="AV7" s="463"/>
      <c r="AW7" s="463"/>
      <c r="AX7" s="463"/>
      <c r="AY7" s="463"/>
      <c r="AZ7" s="463"/>
      <c r="BA7" s="463"/>
      <c r="BB7" s="463"/>
      <c r="BC7" s="463"/>
    </row>
    <row r="8" spans="1:256" s="58" customFormat="1" ht="16.7" customHeight="1" x14ac:dyDescent="0.25">
      <c r="A8" s="476" t="s">
        <v>69</v>
      </c>
      <c r="B8" s="476" t="s">
        <v>19</v>
      </c>
      <c r="C8" s="476" t="s">
        <v>1</v>
      </c>
      <c r="D8" s="476" t="s">
        <v>271</v>
      </c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6"/>
      <c r="AW8" s="476"/>
      <c r="AX8" s="476"/>
      <c r="AY8" s="476"/>
      <c r="AZ8" s="476"/>
      <c r="BA8" s="476"/>
      <c r="BB8" s="476"/>
      <c r="BC8" s="476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</row>
    <row r="9" spans="1:256" ht="96.6" customHeight="1" x14ac:dyDescent="0.25">
      <c r="A9" s="476"/>
      <c r="B9" s="476"/>
      <c r="C9" s="476"/>
      <c r="D9" s="476" t="s">
        <v>30</v>
      </c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 t="s">
        <v>31</v>
      </c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 t="s">
        <v>26</v>
      </c>
      <c r="AI9" s="476"/>
      <c r="AJ9" s="476"/>
      <c r="AK9" s="476"/>
      <c r="AL9" s="476"/>
      <c r="AM9" s="476"/>
      <c r="AN9" s="476" t="s">
        <v>27</v>
      </c>
      <c r="AO9" s="476"/>
      <c r="AP9" s="476"/>
      <c r="AQ9" s="476"/>
      <c r="AR9" s="476" t="s">
        <v>20</v>
      </c>
      <c r="AS9" s="476"/>
      <c r="AT9" s="476"/>
      <c r="AU9" s="476"/>
      <c r="AV9" s="476"/>
      <c r="AW9" s="476"/>
      <c r="AX9" s="476" t="s">
        <v>24</v>
      </c>
      <c r="AY9" s="476"/>
      <c r="AZ9" s="476"/>
      <c r="BA9" s="476"/>
      <c r="BB9" s="476" t="s">
        <v>25</v>
      </c>
      <c r="BC9" s="476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62" customFormat="1" ht="198" customHeight="1" x14ac:dyDescent="0.2">
      <c r="A10" s="476"/>
      <c r="B10" s="476"/>
      <c r="C10" s="476"/>
      <c r="D10" s="479" t="s">
        <v>272</v>
      </c>
      <c r="E10" s="479"/>
      <c r="F10" s="479" t="s">
        <v>273</v>
      </c>
      <c r="G10" s="479"/>
      <c r="H10" s="479" t="s">
        <v>274</v>
      </c>
      <c r="I10" s="479"/>
      <c r="J10" s="479"/>
      <c r="K10" s="479"/>
      <c r="L10" s="479" t="s">
        <v>275</v>
      </c>
      <c r="M10" s="479"/>
      <c r="N10" s="479"/>
      <c r="O10" s="479"/>
      <c r="P10" s="479" t="s">
        <v>276</v>
      </c>
      <c r="Q10" s="479"/>
      <c r="R10" s="479" t="s">
        <v>277</v>
      </c>
      <c r="S10" s="479"/>
      <c r="T10" s="479" t="s">
        <v>278</v>
      </c>
      <c r="U10" s="479"/>
      <c r="V10" s="480" t="s">
        <v>279</v>
      </c>
      <c r="W10" s="480"/>
      <c r="X10" s="480" t="s">
        <v>280</v>
      </c>
      <c r="Y10" s="480"/>
      <c r="Z10" s="480" t="s">
        <v>280</v>
      </c>
      <c r="AA10" s="480"/>
      <c r="AB10" s="480" t="s">
        <v>281</v>
      </c>
      <c r="AC10" s="480"/>
      <c r="AD10" s="480" t="s">
        <v>282</v>
      </c>
      <c r="AE10" s="480"/>
      <c r="AF10" s="480" t="s">
        <v>283</v>
      </c>
      <c r="AG10" s="480"/>
      <c r="AH10" s="480" t="s">
        <v>284</v>
      </c>
      <c r="AI10" s="480"/>
      <c r="AJ10" s="480" t="s">
        <v>285</v>
      </c>
      <c r="AK10" s="480"/>
      <c r="AL10" s="480" t="s">
        <v>286</v>
      </c>
      <c r="AM10" s="480"/>
      <c r="AN10" s="480" t="s">
        <v>287</v>
      </c>
      <c r="AO10" s="480"/>
      <c r="AP10" s="480" t="s">
        <v>288</v>
      </c>
      <c r="AQ10" s="480"/>
      <c r="AR10" s="480" t="s">
        <v>289</v>
      </c>
      <c r="AS10" s="480"/>
      <c r="AT10" s="480" t="s">
        <v>290</v>
      </c>
      <c r="AU10" s="480"/>
      <c r="AV10" s="480" t="s">
        <v>291</v>
      </c>
      <c r="AW10" s="480"/>
      <c r="AX10" s="480" t="s">
        <v>292</v>
      </c>
      <c r="AY10" s="480"/>
      <c r="AZ10" s="480" t="s">
        <v>293</v>
      </c>
      <c r="BA10" s="480"/>
      <c r="BB10" s="480" t="s">
        <v>294</v>
      </c>
      <c r="BC10" s="480"/>
      <c r="BD10" s="60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</row>
    <row r="11" spans="1:256" s="65" customFormat="1" ht="128.25" customHeight="1" x14ac:dyDescent="0.25">
      <c r="A11" s="476"/>
      <c r="B11" s="476"/>
      <c r="C11" s="476"/>
      <c r="D11" s="201" t="s">
        <v>295</v>
      </c>
      <c r="E11" s="201" t="s">
        <v>296</v>
      </c>
      <c r="F11" s="201" t="s">
        <v>295</v>
      </c>
      <c r="G11" s="201" t="s">
        <v>296</v>
      </c>
      <c r="H11" s="201" t="s">
        <v>295</v>
      </c>
      <c r="I11" s="201" t="s">
        <v>296</v>
      </c>
      <c r="J11" s="201" t="s">
        <v>295</v>
      </c>
      <c r="K11" s="201" t="s">
        <v>296</v>
      </c>
      <c r="L11" s="201" t="s">
        <v>295</v>
      </c>
      <c r="M11" s="201" t="s">
        <v>296</v>
      </c>
      <c r="N11" s="201" t="s">
        <v>295</v>
      </c>
      <c r="O11" s="201" t="s">
        <v>296</v>
      </c>
      <c r="P11" s="201" t="s">
        <v>295</v>
      </c>
      <c r="Q11" s="201" t="s">
        <v>296</v>
      </c>
      <c r="R11" s="201" t="s">
        <v>295</v>
      </c>
      <c r="S11" s="201" t="s">
        <v>296</v>
      </c>
      <c r="T11" s="201" t="s">
        <v>295</v>
      </c>
      <c r="U11" s="201" t="s">
        <v>296</v>
      </c>
      <c r="V11" s="201" t="s">
        <v>295</v>
      </c>
      <c r="W11" s="201" t="s">
        <v>296</v>
      </c>
      <c r="X11" s="201" t="s">
        <v>295</v>
      </c>
      <c r="Y11" s="201" t="s">
        <v>296</v>
      </c>
      <c r="Z11" s="201" t="s">
        <v>295</v>
      </c>
      <c r="AA11" s="201" t="s">
        <v>296</v>
      </c>
      <c r="AB11" s="201" t="s">
        <v>295</v>
      </c>
      <c r="AC11" s="201" t="s">
        <v>296</v>
      </c>
      <c r="AD11" s="201" t="s">
        <v>295</v>
      </c>
      <c r="AE11" s="201" t="s">
        <v>296</v>
      </c>
      <c r="AF11" s="201" t="s">
        <v>295</v>
      </c>
      <c r="AG11" s="201" t="s">
        <v>296</v>
      </c>
      <c r="AH11" s="201" t="s">
        <v>295</v>
      </c>
      <c r="AI11" s="201" t="s">
        <v>296</v>
      </c>
      <c r="AJ11" s="201" t="s">
        <v>295</v>
      </c>
      <c r="AK11" s="201" t="s">
        <v>296</v>
      </c>
      <c r="AL11" s="201" t="s">
        <v>295</v>
      </c>
      <c r="AM11" s="201" t="s">
        <v>296</v>
      </c>
      <c r="AN11" s="201" t="s">
        <v>295</v>
      </c>
      <c r="AO11" s="201" t="s">
        <v>296</v>
      </c>
      <c r="AP11" s="201" t="s">
        <v>295</v>
      </c>
      <c r="AQ11" s="201" t="s">
        <v>296</v>
      </c>
      <c r="AR11" s="201" t="s">
        <v>295</v>
      </c>
      <c r="AS11" s="201" t="s">
        <v>296</v>
      </c>
      <c r="AT11" s="201" t="s">
        <v>295</v>
      </c>
      <c r="AU11" s="201" t="s">
        <v>296</v>
      </c>
      <c r="AV11" s="201" t="s">
        <v>295</v>
      </c>
      <c r="AW11" s="201" t="s">
        <v>296</v>
      </c>
      <c r="AX11" s="201" t="s">
        <v>295</v>
      </c>
      <c r="AY11" s="201" t="s">
        <v>296</v>
      </c>
      <c r="AZ11" s="201" t="s">
        <v>295</v>
      </c>
      <c r="BA11" s="201" t="s">
        <v>296</v>
      </c>
      <c r="BB11" s="201" t="s">
        <v>295</v>
      </c>
      <c r="BC11" s="201" t="s">
        <v>296</v>
      </c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</row>
    <row r="12" spans="1:256" s="65" customFormat="1" ht="17.25" customHeight="1" x14ac:dyDescent="0.25">
      <c r="A12" s="202"/>
      <c r="B12" s="202"/>
      <c r="C12" s="202"/>
      <c r="D12" s="481" t="s">
        <v>297</v>
      </c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1"/>
      <c r="Q12" s="481"/>
      <c r="R12" s="481"/>
      <c r="S12" s="481"/>
      <c r="T12" s="481"/>
      <c r="U12" s="481"/>
      <c r="V12" s="482" t="s">
        <v>297</v>
      </c>
      <c r="W12" s="482"/>
      <c r="X12" s="482"/>
      <c r="Y12" s="482"/>
      <c r="Z12" s="482"/>
      <c r="AA12" s="482"/>
      <c r="AB12" s="482"/>
      <c r="AC12" s="482"/>
      <c r="AD12" s="482"/>
      <c r="AE12" s="482"/>
      <c r="AF12" s="64"/>
      <c r="AG12" s="64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</row>
    <row r="13" spans="1:256" s="65" customFormat="1" ht="17.25" customHeight="1" x14ac:dyDescent="0.25">
      <c r="A13" s="202"/>
      <c r="B13" s="202"/>
      <c r="C13" s="202"/>
      <c r="D13" s="477" t="s">
        <v>298</v>
      </c>
      <c r="E13" s="477"/>
      <c r="F13" s="477" t="s">
        <v>298</v>
      </c>
      <c r="G13" s="477"/>
      <c r="H13" s="477" t="s">
        <v>298</v>
      </c>
      <c r="I13" s="477"/>
      <c r="J13" s="478">
        <v>0.4</v>
      </c>
      <c r="K13" s="478"/>
      <c r="L13" s="477" t="s">
        <v>298</v>
      </c>
      <c r="M13" s="477"/>
      <c r="N13" s="478">
        <v>0.4</v>
      </c>
      <c r="O13" s="478"/>
      <c r="P13" s="67"/>
      <c r="Q13" s="67"/>
      <c r="R13" s="67"/>
      <c r="S13" s="67"/>
      <c r="T13" s="67"/>
      <c r="U13" s="67"/>
      <c r="V13" s="477" t="s">
        <v>298</v>
      </c>
      <c r="W13" s="477"/>
      <c r="X13" s="477" t="s">
        <v>299</v>
      </c>
      <c r="Y13" s="477"/>
      <c r="Z13" s="477" t="s">
        <v>298</v>
      </c>
      <c r="AA13" s="477"/>
      <c r="AB13" s="478" t="s">
        <v>298</v>
      </c>
      <c r="AC13" s="478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</row>
    <row r="14" spans="1:256" s="71" customFormat="1" ht="15.75" x14ac:dyDescent="0.25">
      <c r="A14" s="68">
        <v>1</v>
      </c>
      <c r="B14" s="69">
        <v>2</v>
      </c>
      <c r="C14" s="68">
        <v>3</v>
      </c>
      <c r="D14" s="70" t="s">
        <v>41</v>
      </c>
      <c r="E14" s="70" t="s">
        <v>48</v>
      </c>
      <c r="F14" s="70" t="s">
        <v>300</v>
      </c>
      <c r="G14" s="70" t="s">
        <v>62</v>
      </c>
      <c r="H14" s="70" t="s">
        <v>301</v>
      </c>
      <c r="I14" s="70" t="s">
        <v>302</v>
      </c>
      <c r="J14" s="70" t="s">
        <v>303</v>
      </c>
      <c r="K14" s="70" t="s">
        <v>304</v>
      </c>
      <c r="L14" s="70" t="s">
        <v>305</v>
      </c>
      <c r="M14" s="70" t="s">
        <v>306</v>
      </c>
      <c r="N14" s="70" t="s">
        <v>307</v>
      </c>
      <c r="O14" s="70" t="s">
        <v>308</v>
      </c>
      <c r="P14" s="70" t="s">
        <v>309</v>
      </c>
      <c r="Q14" s="70" t="s">
        <v>310</v>
      </c>
      <c r="R14" s="70" t="s">
        <v>311</v>
      </c>
      <c r="S14" s="70" t="s">
        <v>312</v>
      </c>
      <c r="T14" s="70" t="s">
        <v>313</v>
      </c>
      <c r="U14" s="70" t="s">
        <v>314</v>
      </c>
      <c r="V14" s="70" t="s">
        <v>35</v>
      </c>
      <c r="W14" s="70" t="s">
        <v>36</v>
      </c>
      <c r="X14" s="70" t="s">
        <v>315</v>
      </c>
      <c r="Y14" s="70" t="s">
        <v>49</v>
      </c>
      <c r="Z14" s="70" t="s">
        <v>316</v>
      </c>
      <c r="AA14" s="70" t="s">
        <v>317</v>
      </c>
      <c r="AB14" s="70" t="s">
        <v>318</v>
      </c>
      <c r="AC14" s="70" t="s">
        <v>319</v>
      </c>
      <c r="AD14" s="70" t="s">
        <v>320</v>
      </c>
      <c r="AE14" s="70" t="s">
        <v>321</v>
      </c>
      <c r="AF14" s="70" t="s">
        <v>322</v>
      </c>
      <c r="AG14" s="70" t="s">
        <v>321</v>
      </c>
      <c r="AH14" s="70" t="s">
        <v>38</v>
      </c>
      <c r="AI14" s="70" t="s">
        <v>39</v>
      </c>
      <c r="AJ14" s="70" t="s">
        <v>323</v>
      </c>
      <c r="AK14" s="70" t="s">
        <v>40</v>
      </c>
      <c r="AL14" s="70" t="s">
        <v>324</v>
      </c>
      <c r="AM14" s="70" t="s">
        <v>325</v>
      </c>
      <c r="AN14" s="70" t="s">
        <v>51</v>
      </c>
      <c r="AO14" s="70" t="s">
        <v>52</v>
      </c>
      <c r="AP14" s="70" t="s">
        <v>326</v>
      </c>
      <c r="AQ14" s="70" t="s">
        <v>63</v>
      </c>
      <c r="AR14" s="70" t="s">
        <v>54</v>
      </c>
      <c r="AS14" s="70" t="s">
        <v>55</v>
      </c>
      <c r="AT14" s="70" t="s">
        <v>327</v>
      </c>
      <c r="AU14" s="70" t="s">
        <v>59</v>
      </c>
      <c r="AV14" s="70" t="s">
        <v>328</v>
      </c>
      <c r="AW14" s="70" t="s">
        <v>329</v>
      </c>
      <c r="AX14" s="70" t="s">
        <v>64</v>
      </c>
      <c r="AY14" s="70" t="s">
        <v>65</v>
      </c>
      <c r="AZ14" s="70" t="s">
        <v>330</v>
      </c>
      <c r="BA14" s="70" t="s">
        <v>66</v>
      </c>
      <c r="BB14" s="70" t="s">
        <v>67</v>
      </c>
      <c r="BC14" s="70" t="s">
        <v>68</v>
      </c>
    </row>
    <row r="15" spans="1:256" s="80" customFormat="1" ht="20.25" customHeight="1" x14ac:dyDescent="0.25">
      <c r="A15" s="72">
        <v>0</v>
      </c>
      <c r="B15" s="73" t="s">
        <v>331</v>
      </c>
      <c r="C15" s="74" t="s">
        <v>332</v>
      </c>
      <c r="D15" s="74">
        <f>SUM(D16:D21)</f>
        <v>0</v>
      </c>
      <c r="E15" s="75" t="s">
        <v>332</v>
      </c>
      <c r="F15" s="74">
        <f>SUM(F16:F21)</f>
        <v>0</v>
      </c>
      <c r="G15" s="75" t="s">
        <v>332</v>
      </c>
      <c r="H15" s="74">
        <f>SUM(H16:H21)</f>
        <v>0</v>
      </c>
      <c r="I15" s="75" t="s">
        <v>332</v>
      </c>
      <c r="J15" s="74">
        <f>SUM(J16:J21)</f>
        <v>0</v>
      </c>
      <c r="K15" s="75" t="s">
        <v>332</v>
      </c>
      <c r="L15" s="74">
        <f>SUM(L16:L21)</f>
        <v>0</v>
      </c>
      <c r="M15" s="75" t="s">
        <v>332</v>
      </c>
      <c r="N15" s="74">
        <f>SUM(N16:N21)</f>
        <v>0</v>
      </c>
      <c r="O15" s="75" t="s">
        <v>332</v>
      </c>
      <c r="P15" s="74">
        <f>SUM(P16:P21)</f>
        <v>0</v>
      </c>
      <c r="Q15" s="75" t="s">
        <v>332</v>
      </c>
      <c r="R15" s="74">
        <f>SUM(R16:R21)</f>
        <v>0</v>
      </c>
      <c r="S15" s="75" t="s">
        <v>332</v>
      </c>
      <c r="T15" s="74">
        <f>SUM(T16:T21)</f>
        <v>0</v>
      </c>
      <c r="U15" s="75" t="s">
        <v>332</v>
      </c>
      <c r="V15" s="74">
        <f>SUM(V16:V21)</f>
        <v>0</v>
      </c>
      <c r="W15" s="75" t="s">
        <v>332</v>
      </c>
      <c r="X15" s="74">
        <f>SUM(X16:X21)</f>
        <v>4.5999999999999996</v>
      </c>
      <c r="Y15" s="74">
        <f>SUM(Y16:Y21)</f>
        <v>4.8</v>
      </c>
      <c r="Z15" s="74">
        <f>SUM(Z16:Z21)</f>
        <v>0</v>
      </c>
      <c r="AA15" s="74">
        <f>SUM(AA16:AA21)</f>
        <v>0</v>
      </c>
      <c r="AB15" s="76">
        <f>SUM(AB16:AB21)</f>
        <v>0</v>
      </c>
      <c r="AC15" s="75" t="s">
        <v>332</v>
      </c>
      <c r="AD15" s="74">
        <f>SUM(AD16:AD21)</f>
        <v>0</v>
      </c>
      <c r="AE15" s="75" t="s">
        <v>332</v>
      </c>
      <c r="AF15" s="74">
        <f>SUM(AF16:AF21)</f>
        <v>0</v>
      </c>
      <c r="AG15" s="75" t="s">
        <v>332</v>
      </c>
      <c r="AH15" s="74">
        <f>SUM(AH16:AH21)</f>
        <v>0</v>
      </c>
      <c r="AI15" s="75" t="s">
        <v>332</v>
      </c>
      <c r="AJ15" s="74">
        <f>SUM(AJ16:AJ21)</f>
        <v>0</v>
      </c>
      <c r="AK15" s="75" t="s">
        <v>332</v>
      </c>
      <c r="AL15" s="76">
        <f>SUM(AL16:AL21)</f>
        <v>0</v>
      </c>
      <c r="AM15" s="76" t="s">
        <v>332</v>
      </c>
      <c r="AN15" s="74">
        <f>SUM(AN16:AN21)</f>
        <v>0</v>
      </c>
      <c r="AO15" s="75" t="s">
        <v>332</v>
      </c>
      <c r="AP15" s="74">
        <f>SUM(AP16:AP21)</f>
        <v>0</v>
      </c>
      <c r="AQ15" s="75" t="s">
        <v>332</v>
      </c>
      <c r="AR15" s="74">
        <f>SUM(AR16:AR21)</f>
        <v>0</v>
      </c>
      <c r="AS15" s="75" t="s">
        <v>332</v>
      </c>
      <c r="AT15" s="74">
        <f>SUM(AT16:AT21)</f>
        <v>0</v>
      </c>
      <c r="AU15" s="75" t="s">
        <v>332</v>
      </c>
      <c r="AV15" s="74">
        <f>SUM(AV16:AV21)</f>
        <v>0</v>
      </c>
      <c r="AW15" s="75" t="s">
        <v>332</v>
      </c>
      <c r="AX15" s="74">
        <f>SUM(AX16:AX21)</f>
        <v>0</v>
      </c>
      <c r="AY15" s="75" t="s">
        <v>332</v>
      </c>
      <c r="AZ15" s="77">
        <f>AZ17+AZ21+AZ19</f>
        <v>6.1215000000000002</v>
      </c>
      <c r="BA15" s="77">
        <f>BA17+BA21+BA19</f>
        <v>6.5250000000000004</v>
      </c>
      <c r="BB15" s="74">
        <f>SUM(BB16:BB21)</f>
        <v>0</v>
      </c>
      <c r="BC15" s="75" t="s">
        <v>332</v>
      </c>
    </row>
    <row r="16" spans="1:256" s="80" customFormat="1" ht="20.25" customHeight="1" x14ac:dyDescent="0.25">
      <c r="A16" s="72" t="s">
        <v>333</v>
      </c>
      <c r="B16" s="73" t="s">
        <v>334</v>
      </c>
      <c r="C16" s="75" t="s">
        <v>332</v>
      </c>
      <c r="D16" s="74">
        <f>D24</f>
        <v>0</v>
      </c>
      <c r="E16" s="75" t="s">
        <v>332</v>
      </c>
      <c r="F16" s="74">
        <f>F24</f>
        <v>0</v>
      </c>
      <c r="G16" s="75" t="s">
        <v>332</v>
      </c>
      <c r="H16" s="74">
        <f>H24</f>
        <v>0</v>
      </c>
      <c r="I16" s="75" t="s">
        <v>332</v>
      </c>
      <c r="J16" s="74">
        <f>J24</f>
        <v>0</v>
      </c>
      <c r="K16" s="75" t="s">
        <v>332</v>
      </c>
      <c r="L16" s="74">
        <f>L24</f>
        <v>0</v>
      </c>
      <c r="M16" s="75" t="s">
        <v>332</v>
      </c>
      <c r="N16" s="74">
        <f>N24</f>
        <v>0</v>
      </c>
      <c r="O16" s="75" t="s">
        <v>332</v>
      </c>
      <c r="P16" s="74">
        <f>P24</f>
        <v>0</v>
      </c>
      <c r="Q16" s="75" t="s">
        <v>332</v>
      </c>
      <c r="R16" s="74">
        <f>R24</f>
        <v>0</v>
      </c>
      <c r="S16" s="75" t="s">
        <v>332</v>
      </c>
      <c r="T16" s="74">
        <f>T24</f>
        <v>0</v>
      </c>
      <c r="U16" s="75" t="s">
        <v>332</v>
      </c>
      <c r="V16" s="74">
        <f>V24</f>
        <v>0</v>
      </c>
      <c r="W16" s="75" t="s">
        <v>332</v>
      </c>
      <c r="X16" s="74">
        <f>X24</f>
        <v>0</v>
      </c>
      <c r="Y16" s="74">
        <f>Y24</f>
        <v>0</v>
      </c>
      <c r="Z16" s="74">
        <f>Z24</f>
        <v>0</v>
      </c>
      <c r="AA16" s="74">
        <f>AA24</f>
        <v>0</v>
      </c>
      <c r="AB16" s="74">
        <f>AB24</f>
        <v>0</v>
      </c>
      <c r="AC16" s="75" t="s">
        <v>332</v>
      </c>
      <c r="AD16" s="74">
        <f>AD24</f>
        <v>0</v>
      </c>
      <c r="AE16" s="75" t="s">
        <v>332</v>
      </c>
      <c r="AF16" s="74">
        <f>AF24</f>
        <v>0</v>
      </c>
      <c r="AG16" s="75" t="s">
        <v>332</v>
      </c>
      <c r="AH16" s="74">
        <f>AH24</f>
        <v>0</v>
      </c>
      <c r="AI16" s="75" t="s">
        <v>332</v>
      </c>
      <c r="AJ16" s="74">
        <f>AJ24</f>
        <v>0</v>
      </c>
      <c r="AK16" s="75" t="s">
        <v>332</v>
      </c>
      <c r="AL16" s="76" t="str">
        <f>AL24</f>
        <v>нд</v>
      </c>
      <c r="AM16" s="76" t="str">
        <f>AM24</f>
        <v>нд</v>
      </c>
      <c r="AN16" s="74">
        <f>AN24</f>
        <v>0</v>
      </c>
      <c r="AO16" s="75" t="s">
        <v>332</v>
      </c>
      <c r="AP16" s="74">
        <f>AP24</f>
        <v>0</v>
      </c>
      <c r="AQ16" s="75" t="s">
        <v>332</v>
      </c>
      <c r="AR16" s="74">
        <f>AR24</f>
        <v>0</v>
      </c>
      <c r="AS16" s="75" t="s">
        <v>332</v>
      </c>
      <c r="AT16" s="74">
        <f>AT24</f>
        <v>0</v>
      </c>
      <c r="AU16" s="75" t="s">
        <v>332</v>
      </c>
      <c r="AV16" s="74">
        <f>AV24</f>
        <v>0</v>
      </c>
      <c r="AW16" s="75" t="s">
        <v>332</v>
      </c>
      <c r="AX16" s="74">
        <f>AX24</f>
        <v>0</v>
      </c>
      <c r="AY16" s="75" t="s">
        <v>332</v>
      </c>
      <c r="AZ16" s="74">
        <f>AZ24</f>
        <v>0</v>
      </c>
      <c r="BA16" s="74">
        <f>BA24</f>
        <v>0</v>
      </c>
      <c r="BB16" s="74">
        <f>BB24</f>
        <v>0</v>
      </c>
      <c r="BC16" s="75" t="s">
        <v>332</v>
      </c>
    </row>
    <row r="17" spans="1:55" s="80" customFormat="1" ht="36.75" customHeight="1" x14ac:dyDescent="0.25">
      <c r="A17" s="72" t="s">
        <v>335</v>
      </c>
      <c r="B17" s="73" t="s">
        <v>336</v>
      </c>
      <c r="C17" s="75" t="s">
        <v>332</v>
      </c>
      <c r="D17" s="74">
        <f>D40</f>
        <v>0</v>
      </c>
      <c r="E17" s="75" t="s">
        <v>332</v>
      </c>
      <c r="F17" s="74">
        <f>F40</f>
        <v>0</v>
      </c>
      <c r="G17" s="75" t="s">
        <v>332</v>
      </c>
      <c r="H17" s="74">
        <f>H40</f>
        <v>0</v>
      </c>
      <c r="I17" s="75" t="s">
        <v>332</v>
      </c>
      <c r="J17" s="74">
        <f>J40</f>
        <v>0</v>
      </c>
      <c r="K17" s="75" t="s">
        <v>332</v>
      </c>
      <c r="L17" s="74">
        <f>L40</f>
        <v>0</v>
      </c>
      <c r="M17" s="75" t="s">
        <v>332</v>
      </c>
      <c r="N17" s="74">
        <f>N40</f>
        <v>0</v>
      </c>
      <c r="O17" s="75" t="s">
        <v>332</v>
      </c>
      <c r="P17" s="74">
        <f>P40</f>
        <v>0</v>
      </c>
      <c r="Q17" s="75" t="s">
        <v>332</v>
      </c>
      <c r="R17" s="74">
        <f>R40</f>
        <v>0</v>
      </c>
      <c r="S17" s="75" t="s">
        <v>332</v>
      </c>
      <c r="T17" s="74">
        <f>T40</f>
        <v>0</v>
      </c>
      <c r="U17" s="75" t="s">
        <v>332</v>
      </c>
      <c r="V17" s="74">
        <f>V40</f>
        <v>0</v>
      </c>
      <c r="W17" s="75" t="s">
        <v>332</v>
      </c>
      <c r="X17" s="74">
        <f>X40</f>
        <v>4.5999999999999996</v>
      </c>
      <c r="Y17" s="74">
        <f>Y40</f>
        <v>4.8</v>
      </c>
      <c r="Z17" s="74">
        <f>Z40</f>
        <v>0</v>
      </c>
      <c r="AA17" s="74">
        <f>AA40</f>
        <v>0</v>
      </c>
      <c r="AB17" s="74">
        <f>AB40</f>
        <v>0</v>
      </c>
      <c r="AC17" s="75" t="s">
        <v>332</v>
      </c>
      <c r="AD17" s="74">
        <f>AD40</f>
        <v>0</v>
      </c>
      <c r="AE17" s="75" t="s">
        <v>332</v>
      </c>
      <c r="AF17" s="74">
        <f>AF40</f>
        <v>0</v>
      </c>
      <c r="AG17" s="75" t="s">
        <v>332</v>
      </c>
      <c r="AH17" s="74">
        <f>AH40</f>
        <v>0</v>
      </c>
      <c r="AI17" s="75" t="s">
        <v>332</v>
      </c>
      <c r="AJ17" s="74">
        <f>AJ40</f>
        <v>0</v>
      </c>
      <c r="AK17" s="75" t="s">
        <v>332</v>
      </c>
      <c r="AL17" s="76" t="str">
        <f>AL40</f>
        <v>нд</v>
      </c>
      <c r="AM17" s="76" t="str">
        <f>AM40</f>
        <v>нд</v>
      </c>
      <c r="AN17" s="74">
        <f>AN40</f>
        <v>0</v>
      </c>
      <c r="AO17" s="75" t="s">
        <v>332</v>
      </c>
      <c r="AP17" s="74">
        <f>AP40</f>
        <v>0</v>
      </c>
      <c r="AQ17" s="75" t="s">
        <v>332</v>
      </c>
      <c r="AR17" s="74">
        <f>AR40</f>
        <v>0</v>
      </c>
      <c r="AS17" s="75" t="s">
        <v>332</v>
      </c>
      <c r="AT17" s="74">
        <f>AT40</f>
        <v>0</v>
      </c>
      <c r="AU17" s="75" t="s">
        <v>332</v>
      </c>
      <c r="AV17" s="74">
        <f>AV40</f>
        <v>0</v>
      </c>
      <c r="AW17" s="75" t="s">
        <v>332</v>
      </c>
      <c r="AX17" s="74">
        <f>AX40</f>
        <v>0</v>
      </c>
      <c r="AY17" s="75" t="s">
        <v>332</v>
      </c>
      <c r="AZ17" s="74">
        <f>AZ40</f>
        <v>3.9184999999999999</v>
      </c>
      <c r="BA17" s="74">
        <f>BA40</f>
        <v>4.3420000000000005</v>
      </c>
      <c r="BB17" s="74">
        <f>BB40</f>
        <v>0</v>
      </c>
      <c r="BC17" s="75" t="s">
        <v>332</v>
      </c>
    </row>
    <row r="18" spans="1:55" s="80" customFormat="1" ht="50.25" customHeight="1" x14ac:dyDescent="0.25">
      <c r="A18" s="72" t="s">
        <v>337</v>
      </c>
      <c r="B18" s="73" t="s">
        <v>338</v>
      </c>
      <c r="C18" s="75" t="s">
        <v>332</v>
      </c>
      <c r="D18" s="74">
        <f>D71</f>
        <v>0</v>
      </c>
      <c r="E18" s="75" t="s">
        <v>332</v>
      </c>
      <c r="F18" s="74">
        <f>F71</f>
        <v>0</v>
      </c>
      <c r="G18" s="75" t="s">
        <v>332</v>
      </c>
      <c r="H18" s="74">
        <f>H71</f>
        <v>0</v>
      </c>
      <c r="I18" s="75" t="s">
        <v>332</v>
      </c>
      <c r="J18" s="74">
        <f>J71</f>
        <v>0</v>
      </c>
      <c r="K18" s="75" t="s">
        <v>332</v>
      </c>
      <c r="L18" s="74">
        <f>L71</f>
        <v>0</v>
      </c>
      <c r="M18" s="75" t="s">
        <v>332</v>
      </c>
      <c r="N18" s="74">
        <f>N71</f>
        <v>0</v>
      </c>
      <c r="O18" s="75" t="s">
        <v>332</v>
      </c>
      <c r="P18" s="74">
        <f>P71</f>
        <v>0</v>
      </c>
      <c r="Q18" s="75" t="s">
        <v>332</v>
      </c>
      <c r="R18" s="74">
        <f>R71</f>
        <v>0</v>
      </c>
      <c r="S18" s="75" t="s">
        <v>332</v>
      </c>
      <c r="T18" s="74">
        <f>T71</f>
        <v>0</v>
      </c>
      <c r="U18" s="75" t="s">
        <v>332</v>
      </c>
      <c r="V18" s="74">
        <f>V71</f>
        <v>0</v>
      </c>
      <c r="W18" s="75" t="s">
        <v>332</v>
      </c>
      <c r="X18" s="74">
        <f>X71</f>
        <v>0</v>
      </c>
      <c r="Y18" s="74">
        <f>Y71</f>
        <v>0</v>
      </c>
      <c r="Z18" s="74">
        <f>Z71</f>
        <v>0</v>
      </c>
      <c r="AA18" s="74">
        <f>AA71</f>
        <v>0</v>
      </c>
      <c r="AB18" s="74">
        <f>AB71</f>
        <v>0</v>
      </c>
      <c r="AC18" s="75" t="s">
        <v>332</v>
      </c>
      <c r="AD18" s="74">
        <f>AD71</f>
        <v>0</v>
      </c>
      <c r="AE18" s="75" t="s">
        <v>332</v>
      </c>
      <c r="AF18" s="74">
        <f>AF71</f>
        <v>0</v>
      </c>
      <c r="AG18" s="75" t="s">
        <v>332</v>
      </c>
      <c r="AH18" s="74">
        <f>AH71</f>
        <v>0</v>
      </c>
      <c r="AI18" s="75" t="s">
        <v>332</v>
      </c>
      <c r="AJ18" s="74">
        <f>AJ71</f>
        <v>0</v>
      </c>
      <c r="AK18" s="75" t="s">
        <v>332</v>
      </c>
      <c r="AL18" s="75" t="s">
        <v>332</v>
      </c>
      <c r="AM18" s="75" t="s">
        <v>332</v>
      </c>
      <c r="AN18" s="74">
        <f>AN71</f>
        <v>0</v>
      </c>
      <c r="AO18" s="75" t="s">
        <v>332</v>
      </c>
      <c r="AP18" s="74">
        <f>AP71</f>
        <v>0</v>
      </c>
      <c r="AQ18" s="75" t="s">
        <v>332</v>
      </c>
      <c r="AR18" s="74">
        <f>AR71</f>
        <v>0</v>
      </c>
      <c r="AS18" s="75" t="s">
        <v>332</v>
      </c>
      <c r="AT18" s="74">
        <f>AT71</f>
        <v>0</v>
      </c>
      <c r="AU18" s="75" t="s">
        <v>332</v>
      </c>
      <c r="AV18" s="74">
        <f>AV71</f>
        <v>0</v>
      </c>
      <c r="AW18" s="75" t="s">
        <v>332</v>
      </c>
      <c r="AX18" s="74">
        <f>AX71</f>
        <v>0</v>
      </c>
      <c r="AY18" s="75" t="s">
        <v>332</v>
      </c>
      <c r="AZ18" s="74">
        <v>0</v>
      </c>
      <c r="BA18" s="74">
        <v>0</v>
      </c>
      <c r="BB18" s="74">
        <f>BB71</f>
        <v>0</v>
      </c>
      <c r="BC18" s="75" t="s">
        <v>332</v>
      </c>
    </row>
    <row r="19" spans="1:55" s="80" customFormat="1" ht="35.25" customHeight="1" x14ac:dyDescent="0.25">
      <c r="A19" s="72" t="s">
        <v>339</v>
      </c>
      <c r="B19" s="73" t="s">
        <v>340</v>
      </c>
      <c r="C19" s="75" t="s">
        <v>332</v>
      </c>
      <c r="D19" s="74">
        <f>D74</f>
        <v>0</v>
      </c>
      <c r="E19" s="75" t="s">
        <v>332</v>
      </c>
      <c r="F19" s="74">
        <f>F74</f>
        <v>0</v>
      </c>
      <c r="G19" s="75" t="s">
        <v>332</v>
      </c>
      <c r="H19" s="74">
        <f>H74</f>
        <v>0</v>
      </c>
      <c r="I19" s="75" t="s">
        <v>332</v>
      </c>
      <c r="J19" s="74">
        <f>J74</f>
        <v>0</v>
      </c>
      <c r="K19" s="75" t="s">
        <v>332</v>
      </c>
      <c r="L19" s="74">
        <f>L74</f>
        <v>0</v>
      </c>
      <c r="M19" s="75" t="s">
        <v>332</v>
      </c>
      <c r="N19" s="74">
        <f>N74</f>
        <v>0</v>
      </c>
      <c r="O19" s="75" t="s">
        <v>332</v>
      </c>
      <c r="P19" s="74">
        <f>P74</f>
        <v>0</v>
      </c>
      <c r="Q19" s="75" t="s">
        <v>332</v>
      </c>
      <c r="R19" s="74">
        <f>R74</f>
        <v>0</v>
      </c>
      <c r="S19" s="75" t="s">
        <v>332</v>
      </c>
      <c r="T19" s="74">
        <f>T74</f>
        <v>0</v>
      </c>
      <c r="U19" s="75" t="s">
        <v>332</v>
      </c>
      <c r="V19" s="74">
        <f>V74</f>
        <v>0</v>
      </c>
      <c r="W19" s="75" t="s">
        <v>332</v>
      </c>
      <c r="X19" s="74">
        <f t="shared" ref="X19:Z19" si="0">X74</f>
        <v>0</v>
      </c>
      <c r="Y19" s="74">
        <f t="shared" ref="Y19" si="1">Y74</f>
        <v>0</v>
      </c>
      <c r="Z19" s="74">
        <f t="shared" si="0"/>
        <v>0</v>
      </c>
      <c r="AA19" s="74">
        <f t="shared" ref="AA19" si="2">AA74</f>
        <v>0</v>
      </c>
      <c r="AB19" s="74">
        <f>AB74</f>
        <v>0</v>
      </c>
      <c r="AC19" s="75" t="s">
        <v>332</v>
      </c>
      <c r="AD19" s="74">
        <f>AD74</f>
        <v>0</v>
      </c>
      <c r="AE19" s="75" t="s">
        <v>332</v>
      </c>
      <c r="AF19" s="74">
        <f>AF74</f>
        <v>0</v>
      </c>
      <c r="AG19" s="75" t="s">
        <v>332</v>
      </c>
      <c r="AH19" s="74">
        <f>AH74</f>
        <v>0</v>
      </c>
      <c r="AI19" s="75" t="s">
        <v>332</v>
      </c>
      <c r="AJ19" s="74">
        <f>AJ74</f>
        <v>0</v>
      </c>
      <c r="AK19" s="75" t="s">
        <v>332</v>
      </c>
      <c r="AL19" s="75" t="s">
        <v>332</v>
      </c>
      <c r="AM19" s="75" t="s">
        <v>332</v>
      </c>
      <c r="AN19" s="74">
        <f>AN74</f>
        <v>0</v>
      </c>
      <c r="AO19" s="75" t="s">
        <v>332</v>
      </c>
      <c r="AP19" s="74">
        <f>AP74</f>
        <v>0</v>
      </c>
      <c r="AQ19" s="75" t="s">
        <v>332</v>
      </c>
      <c r="AR19" s="74">
        <f>AR74</f>
        <v>0</v>
      </c>
      <c r="AS19" s="75" t="s">
        <v>332</v>
      </c>
      <c r="AT19" s="74">
        <f>AT74</f>
        <v>0</v>
      </c>
      <c r="AU19" s="75" t="s">
        <v>332</v>
      </c>
      <c r="AV19" s="74">
        <f>AV74</f>
        <v>0</v>
      </c>
      <c r="AW19" s="75" t="s">
        <v>332</v>
      </c>
      <c r="AX19" s="74">
        <f>AX74</f>
        <v>0</v>
      </c>
      <c r="AY19" s="75" t="s">
        <v>332</v>
      </c>
      <c r="AZ19" s="74">
        <f>AZ74</f>
        <v>0</v>
      </c>
      <c r="BA19" s="74">
        <f>BA74</f>
        <v>0</v>
      </c>
      <c r="BB19" s="74">
        <f t="shared" ref="BB19" si="3">BB74</f>
        <v>0</v>
      </c>
      <c r="BC19" s="75" t="s">
        <v>332</v>
      </c>
    </row>
    <row r="20" spans="1:55" s="80" customFormat="1" ht="35.25" customHeight="1" x14ac:dyDescent="0.25">
      <c r="A20" s="72" t="s">
        <v>341</v>
      </c>
      <c r="B20" s="73" t="s">
        <v>342</v>
      </c>
      <c r="C20" s="75" t="s">
        <v>332</v>
      </c>
      <c r="D20" s="74">
        <f>D77</f>
        <v>0</v>
      </c>
      <c r="E20" s="75" t="s">
        <v>332</v>
      </c>
      <c r="F20" s="74">
        <f>F77</f>
        <v>0</v>
      </c>
      <c r="G20" s="75" t="s">
        <v>332</v>
      </c>
      <c r="H20" s="74">
        <f>H77</f>
        <v>0</v>
      </c>
      <c r="I20" s="75" t="s">
        <v>332</v>
      </c>
      <c r="J20" s="74">
        <f>J77</f>
        <v>0</v>
      </c>
      <c r="K20" s="75" t="s">
        <v>332</v>
      </c>
      <c r="L20" s="74">
        <f>L77</f>
        <v>0</v>
      </c>
      <c r="M20" s="75" t="s">
        <v>332</v>
      </c>
      <c r="N20" s="74">
        <f>N77</f>
        <v>0</v>
      </c>
      <c r="O20" s="75" t="s">
        <v>332</v>
      </c>
      <c r="P20" s="74">
        <f>P77</f>
        <v>0</v>
      </c>
      <c r="Q20" s="75" t="s">
        <v>332</v>
      </c>
      <c r="R20" s="74">
        <f>R77</f>
        <v>0</v>
      </c>
      <c r="S20" s="75" t="s">
        <v>332</v>
      </c>
      <c r="T20" s="74">
        <f>T77</f>
        <v>0</v>
      </c>
      <c r="U20" s="75" t="s">
        <v>332</v>
      </c>
      <c r="V20" s="74">
        <f>V77</f>
        <v>0</v>
      </c>
      <c r="W20" s="75" t="s">
        <v>332</v>
      </c>
      <c r="X20" s="74">
        <f t="shared" ref="X20:AB21" si="4">X77</f>
        <v>0</v>
      </c>
      <c r="Y20" s="74">
        <f t="shared" si="4"/>
        <v>0</v>
      </c>
      <c r="Z20" s="74">
        <f t="shared" si="4"/>
        <v>0</v>
      </c>
      <c r="AA20" s="74">
        <f t="shared" si="4"/>
        <v>0</v>
      </c>
      <c r="AB20" s="74">
        <f t="shared" si="4"/>
        <v>0</v>
      </c>
      <c r="AC20" s="75" t="s">
        <v>332</v>
      </c>
      <c r="AD20" s="74">
        <f>AD77</f>
        <v>0</v>
      </c>
      <c r="AE20" s="75" t="s">
        <v>332</v>
      </c>
      <c r="AF20" s="74">
        <f>AF77</f>
        <v>0</v>
      </c>
      <c r="AG20" s="75" t="s">
        <v>332</v>
      </c>
      <c r="AH20" s="74">
        <f>AH77</f>
        <v>0</v>
      </c>
      <c r="AI20" s="75" t="s">
        <v>332</v>
      </c>
      <c r="AJ20" s="74">
        <f>AJ77</f>
        <v>0</v>
      </c>
      <c r="AK20" s="75" t="s">
        <v>332</v>
      </c>
      <c r="AL20" s="75" t="s">
        <v>332</v>
      </c>
      <c r="AM20" s="75" t="s">
        <v>332</v>
      </c>
      <c r="AN20" s="74">
        <f>AN77</f>
        <v>0</v>
      </c>
      <c r="AO20" s="75" t="s">
        <v>332</v>
      </c>
      <c r="AP20" s="74">
        <f>AP77</f>
        <v>0</v>
      </c>
      <c r="AQ20" s="75" t="s">
        <v>332</v>
      </c>
      <c r="AR20" s="74">
        <f>AR77</f>
        <v>0</v>
      </c>
      <c r="AS20" s="75" t="s">
        <v>332</v>
      </c>
      <c r="AT20" s="74">
        <f>AT77</f>
        <v>0</v>
      </c>
      <c r="AU20" s="75" t="s">
        <v>332</v>
      </c>
      <c r="AV20" s="74">
        <f>AV77</f>
        <v>0</v>
      </c>
      <c r="AW20" s="75" t="s">
        <v>332</v>
      </c>
      <c r="AX20" s="74">
        <f>AX77</f>
        <v>0</v>
      </c>
      <c r="AY20" s="75" t="s">
        <v>332</v>
      </c>
      <c r="AZ20" s="74">
        <f t="shared" ref="AZ20:BB21" si="5">AZ77</f>
        <v>0</v>
      </c>
      <c r="BA20" s="74">
        <f t="shared" ref="BA20" si="6">BA77</f>
        <v>0</v>
      </c>
      <c r="BB20" s="74">
        <f t="shared" si="5"/>
        <v>0</v>
      </c>
      <c r="BC20" s="75" t="s">
        <v>332</v>
      </c>
    </row>
    <row r="21" spans="1:55" s="80" customFormat="1" ht="20.25" customHeight="1" x14ac:dyDescent="0.25">
      <c r="A21" s="72" t="s">
        <v>343</v>
      </c>
      <c r="B21" s="73" t="s">
        <v>344</v>
      </c>
      <c r="C21" s="75" t="s">
        <v>332</v>
      </c>
      <c r="D21" s="74">
        <f>D78</f>
        <v>0</v>
      </c>
      <c r="E21" s="75" t="s">
        <v>332</v>
      </c>
      <c r="F21" s="74">
        <f>F78</f>
        <v>0</v>
      </c>
      <c r="G21" s="75" t="s">
        <v>332</v>
      </c>
      <c r="H21" s="74">
        <f>H78</f>
        <v>0</v>
      </c>
      <c r="I21" s="75" t="s">
        <v>332</v>
      </c>
      <c r="J21" s="74">
        <f>J78</f>
        <v>0</v>
      </c>
      <c r="K21" s="75" t="s">
        <v>332</v>
      </c>
      <c r="L21" s="74">
        <f>L78</f>
        <v>0</v>
      </c>
      <c r="M21" s="75" t="s">
        <v>332</v>
      </c>
      <c r="N21" s="74">
        <f>N78</f>
        <v>0</v>
      </c>
      <c r="O21" s="75" t="s">
        <v>332</v>
      </c>
      <c r="P21" s="74">
        <f>P78</f>
        <v>0</v>
      </c>
      <c r="Q21" s="75" t="s">
        <v>332</v>
      </c>
      <c r="R21" s="74">
        <f>R78</f>
        <v>0</v>
      </c>
      <c r="S21" s="75" t="s">
        <v>332</v>
      </c>
      <c r="T21" s="74">
        <f>T78</f>
        <v>0</v>
      </c>
      <c r="U21" s="75" t="s">
        <v>332</v>
      </c>
      <c r="V21" s="74">
        <f>V78</f>
        <v>0</v>
      </c>
      <c r="W21" s="75" t="s">
        <v>332</v>
      </c>
      <c r="X21" s="74">
        <f t="shared" si="4"/>
        <v>0</v>
      </c>
      <c r="Y21" s="74">
        <f t="shared" si="4"/>
        <v>0</v>
      </c>
      <c r="Z21" s="74">
        <f t="shared" si="4"/>
        <v>0</v>
      </c>
      <c r="AA21" s="74">
        <f t="shared" si="4"/>
        <v>0</v>
      </c>
      <c r="AB21" s="74">
        <f t="shared" si="4"/>
        <v>0</v>
      </c>
      <c r="AC21" s="75" t="s">
        <v>332</v>
      </c>
      <c r="AD21" s="74">
        <f>AD78</f>
        <v>0</v>
      </c>
      <c r="AE21" s="75" t="s">
        <v>332</v>
      </c>
      <c r="AF21" s="74">
        <f>AF78</f>
        <v>0</v>
      </c>
      <c r="AG21" s="75" t="s">
        <v>332</v>
      </c>
      <c r="AH21" s="74">
        <f>AH78</f>
        <v>0</v>
      </c>
      <c r="AI21" s="75" t="s">
        <v>332</v>
      </c>
      <c r="AJ21" s="74">
        <f>AJ78</f>
        <v>0</v>
      </c>
      <c r="AK21" s="75" t="s">
        <v>332</v>
      </c>
      <c r="AL21" s="75" t="s">
        <v>332</v>
      </c>
      <c r="AM21" s="75" t="s">
        <v>332</v>
      </c>
      <c r="AN21" s="74">
        <f>AN78</f>
        <v>0</v>
      </c>
      <c r="AO21" s="75" t="s">
        <v>332</v>
      </c>
      <c r="AP21" s="74">
        <f>AP78</f>
        <v>0</v>
      </c>
      <c r="AQ21" s="75" t="s">
        <v>332</v>
      </c>
      <c r="AR21" s="74">
        <f>AR78</f>
        <v>0</v>
      </c>
      <c r="AS21" s="75" t="s">
        <v>332</v>
      </c>
      <c r="AT21" s="74">
        <f>AT78</f>
        <v>0</v>
      </c>
      <c r="AU21" s="75" t="s">
        <v>332</v>
      </c>
      <c r="AV21" s="74">
        <f>AV78</f>
        <v>0</v>
      </c>
      <c r="AW21" s="75" t="s">
        <v>332</v>
      </c>
      <c r="AX21" s="74">
        <f>AX78</f>
        <v>0</v>
      </c>
      <c r="AY21" s="75" t="s">
        <v>332</v>
      </c>
      <c r="AZ21" s="74">
        <f>AZ78</f>
        <v>2.2030000000000003</v>
      </c>
      <c r="BA21" s="74">
        <f>BA78</f>
        <v>2.1829999999999998</v>
      </c>
      <c r="BB21" s="74">
        <f t="shared" si="5"/>
        <v>0</v>
      </c>
      <c r="BC21" s="75" t="s">
        <v>332</v>
      </c>
    </row>
    <row r="22" spans="1:55" s="80" customFormat="1" ht="20.25" customHeight="1" x14ac:dyDescent="0.25">
      <c r="A22" s="72"/>
      <c r="B22" s="73"/>
      <c r="C22" s="75"/>
      <c r="D22" s="74"/>
      <c r="E22" s="75"/>
      <c r="F22" s="74"/>
      <c r="G22" s="75"/>
      <c r="H22" s="74"/>
      <c r="I22" s="75"/>
      <c r="J22" s="74"/>
      <c r="K22" s="75"/>
      <c r="L22" s="74"/>
      <c r="M22" s="75"/>
      <c r="N22" s="74"/>
      <c r="O22" s="75"/>
      <c r="P22" s="74"/>
      <c r="Q22" s="75"/>
      <c r="R22" s="74"/>
      <c r="S22" s="75"/>
      <c r="T22" s="74"/>
      <c r="U22" s="75"/>
      <c r="V22" s="74"/>
      <c r="W22" s="75"/>
      <c r="X22" s="74"/>
      <c r="Y22" s="79"/>
      <c r="Z22" s="74"/>
      <c r="AA22" s="75"/>
      <c r="AB22" s="74"/>
      <c r="AC22" s="75"/>
      <c r="AD22" s="74"/>
      <c r="AE22" s="75"/>
      <c r="AF22" s="74"/>
      <c r="AG22" s="75"/>
      <c r="AH22" s="74"/>
      <c r="AI22" s="75"/>
      <c r="AJ22" s="74"/>
      <c r="AK22" s="75"/>
      <c r="AL22" s="75"/>
      <c r="AM22" s="75"/>
      <c r="AN22" s="74"/>
      <c r="AO22" s="75"/>
      <c r="AP22" s="74"/>
      <c r="AQ22" s="75"/>
      <c r="AR22" s="74"/>
      <c r="AS22" s="75"/>
      <c r="AT22" s="74"/>
      <c r="AU22" s="75"/>
      <c r="AV22" s="74"/>
      <c r="AW22" s="75"/>
      <c r="AX22" s="74"/>
      <c r="AY22" s="75"/>
      <c r="AZ22" s="74"/>
      <c r="BA22" s="79"/>
      <c r="BB22" s="74"/>
      <c r="BC22" s="75"/>
    </row>
    <row r="23" spans="1:55" s="80" customFormat="1" ht="20.25" customHeight="1" x14ac:dyDescent="0.25">
      <c r="A23" s="119" t="s">
        <v>431</v>
      </c>
      <c r="B23" s="136" t="s">
        <v>432</v>
      </c>
      <c r="C23" s="75"/>
      <c r="D23" s="74"/>
      <c r="E23" s="75"/>
      <c r="F23" s="74"/>
      <c r="G23" s="75"/>
      <c r="H23" s="74"/>
      <c r="I23" s="75"/>
      <c r="J23" s="74"/>
      <c r="K23" s="75"/>
      <c r="L23" s="74"/>
      <c r="M23" s="75"/>
      <c r="N23" s="74"/>
      <c r="O23" s="75"/>
      <c r="P23" s="74"/>
      <c r="Q23" s="75"/>
      <c r="R23" s="74"/>
      <c r="S23" s="75"/>
      <c r="T23" s="74"/>
      <c r="U23" s="75"/>
      <c r="V23" s="74"/>
      <c r="W23" s="75"/>
      <c r="X23" s="74"/>
      <c r="Y23" s="79"/>
      <c r="Z23" s="74"/>
      <c r="AA23" s="75"/>
      <c r="AB23" s="74"/>
      <c r="AC23" s="75"/>
      <c r="AD23" s="74"/>
      <c r="AE23" s="75"/>
      <c r="AF23" s="74"/>
      <c r="AG23" s="75"/>
      <c r="AH23" s="74"/>
      <c r="AI23" s="75"/>
      <c r="AJ23" s="74"/>
      <c r="AK23" s="75"/>
      <c r="AL23" s="75"/>
      <c r="AM23" s="75"/>
      <c r="AN23" s="74"/>
      <c r="AO23" s="75"/>
      <c r="AP23" s="74"/>
      <c r="AQ23" s="75"/>
      <c r="AR23" s="74"/>
      <c r="AS23" s="75"/>
      <c r="AT23" s="74"/>
      <c r="AU23" s="75"/>
      <c r="AV23" s="74"/>
      <c r="AW23" s="75"/>
      <c r="AX23" s="74"/>
      <c r="AY23" s="75"/>
      <c r="AZ23" s="74"/>
      <c r="BA23" s="79"/>
      <c r="BB23" s="74"/>
      <c r="BC23" s="75"/>
    </row>
    <row r="24" spans="1:55" s="80" customFormat="1" ht="21" customHeight="1" x14ac:dyDescent="0.25">
      <c r="A24" s="86" t="s">
        <v>150</v>
      </c>
      <c r="B24" s="203" t="s">
        <v>345</v>
      </c>
      <c r="C24" s="75" t="s">
        <v>332</v>
      </c>
      <c r="D24" s="74">
        <f>D25</f>
        <v>0</v>
      </c>
      <c r="E24" s="75" t="s">
        <v>332</v>
      </c>
      <c r="F24" s="74">
        <f>F25</f>
        <v>0</v>
      </c>
      <c r="G24" s="75" t="s">
        <v>332</v>
      </c>
      <c r="H24" s="74">
        <f>H25</f>
        <v>0</v>
      </c>
      <c r="I24" s="75" t="s">
        <v>332</v>
      </c>
      <c r="J24" s="74">
        <f>J25</f>
        <v>0</v>
      </c>
      <c r="K24" s="75" t="s">
        <v>332</v>
      </c>
      <c r="L24" s="74">
        <f>L25</f>
        <v>0</v>
      </c>
      <c r="M24" s="75" t="s">
        <v>332</v>
      </c>
      <c r="N24" s="74">
        <f>N25</f>
        <v>0</v>
      </c>
      <c r="O24" s="75" t="s">
        <v>332</v>
      </c>
      <c r="P24" s="74">
        <f>P25</f>
        <v>0</v>
      </c>
      <c r="Q24" s="75" t="s">
        <v>332</v>
      </c>
      <c r="R24" s="74">
        <f>R25</f>
        <v>0</v>
      </c>
      <c r="S24" s="75" t="s">
        <v>332</v>
      </c>
      <c r="T24" s="74">
        <f>T25</f>
        <v>0</v>
      </c>
      <c r="U24" s="75" t="s">
        <v>332</v>
      </c>
      <c r="V24" s="74">
        <f>V25</f>
        <v>0</v>
      </c>
      <c r="W24" s="75" t="s">
        <v>332</v>
      </c>
      <c r="X24" s="74">
        <f>X25</f>
        <v>0</v>
      </c>
      <c r="Y24" s="74">
        <f>Y25</f>
        <v>0</v>
      </c>
      <c r="Z24" s="74">
        <f>Z25</f>
        <v>0</v>
      </c>
      <c r="AA24" s="74">
        <f>AA25</f>
        <v>0</v>
      </c>
      <c r="AB24" s="74">
        <f>AB25</f>
        <v>0</v>
      </c>
      <c r="AC24" s="75" t="s">
        <v>332</v>
      </c>
      <c r="AD24" s="74">
        <f>AD25</f>
        <v>0</v>
      </c>
      <c r="AE24" s="75" t="s">
        <v>332</v>
      </c>
      <c r="AF24" s="74">
        <f>AF25</f>
        <v>0</v>
      </c>
      <c r="AG24" s="75" t="s">
        <v>332</v>
      </c>
      <c r="AH24" s="74">
        <f>AH25</f>
        <v>0</v>
      </c>
      <c r="AI24" s="75" t="s">
        <v>332</v>
      </c>
      <c r="AJ24" s="74">
        <f>AJ25</f>
        <v>0</v>
      </c>
      <c r="AK24" s="75" t="s">
        <v>332</v>
      </c>
      <c r="AL24" s="75" t="s">
        <v>332</v>
      </c>
      <c r="AM24" s="75" t="s">
        <v>332</v>
      </c>
      <c r="AN24" s="74">
        <f>AN25</f>
        <v>0</v>
      </c>
      <c r="AO24" s="75" t="s">
        <v>332</v>
      </c>
      <c r="AP24" s="74">
        <f>AP25</f>
        <v>0</v>
      </c>
      <c r="AQ24" s="75" t="s">
        <v>332</v>
      </c>
      <c r="AR24" s="74">
        <f>AR25</f>
        <v>0</v>
      </c>
      <c r="AS24" s="75" t="s">
        <v>332</v>
      </c>
      <c r="AT24" s="74">
        <f>AT25</f>
        <v>0</v>
      </c>
      <c r="AU24" s="75" t="s">
        <v>332</v>
      </c>
      <c r="AV24" s="74">
        <f>AV25</f>
        <v>0</v>
      </c>
      <c r="AW24" s="75" t="s">
        <v>332</v>
      </c>
      <c r="AX24" s="74">
        <f>AX25</f>
        <v>0</v>
      </c>
      <c r="AY24" s="75" t="s">
        <v>332</v>
      </c>
      <c r="AZ24" s="74">
        <f>AZ25</f>
        <v>0</v>
      </c>
      <c r="BA24" s="74">
        <f>BA25</f>
        <v>0</v>
      </c>
      <c r="BB24" s="74">
        <f>BB25</f>
        <v>0</v>
      </c>
      <c r="BC24" s="75" t="s">
        <v>332</v>
      </c>
    </row>
    <row r="25" spans="1:55" s="80" customFormat="1" ht="44.85" customHeight="1" x14ac:dyDescent="0.25">
      <c r="A25" s="86" t="s">
        <v>151</v>
      </c>
      <c r="B25" s="203" t="s">
        <v>346</v>
      </c>
      <c r="C25" s="75" t="s">
        <v>332</v>
      </c>
      <c r="D25" s="74">
        <f>D26+D27+D28</f>
        <v>0</v>
      </c>
      <c r="E25" s="75" t="s">
        <v>332</v>
      </c>
      <c r="F25" s="74">
        <f>F26+F27+F28</f>
        <v>0</v>
      </c>
      <c r="G25" s="75" t="s">
        <v>332</v>
      </c>
      <c r="H25" s="74">
        <f>H26+H27+H28</f>
        <v>0</v>
      </c>
      <c r="I25" s="75" t="s">
        <v>332</v>
      </c>
      <c r="J25" s="74">
        <f>J26+J27+J28</f>
        <v>0</v>
      </c>
      <c r="K25" s="75" t="s">
        <v>332</v>
      </c>
      <c r="L25" s="74">
        <f>L26+L27+L28</f>
        <v>0</v>
      </c>
      <c r="M25" s="75" t="s">
        <v>332</v>
      </c>
      <c r="N25" s="74">
        <f>N26+N27+N28</f>
        <v>0</v>
      </c>
      <c r="O25" s="75" t="s">
        <v>332</v>
      </c>
      <c r="P25" s="74">
        <f>P26+P27+P28</f>
        <v>0</v>
      </c>
      <c r="Q25" s="75" t="s">
        <v>332</v>
      </c>
      <c r="R25" s="74">
        <f>R26+R27+R28</f>
        <v>0</v>
      </c>
      <c r="S25" s="75" t="s">
        <v>332</v>
      </c>
      <c r="T25" s="74">
        <f>T26+T27+T28</f>
        <v>0</v>
      </c>
      <c r="U25" s="75" t="s">
        <v>332</v>
      </c>
      <c r="V25" s="74">
        <f>V26+V27+V28</f>
        <v>0</v>
      </c>
      <c r="W25" s="75" t="s">
        <v>332</v>
      </c>
      <c r="X25" s="74">
        <f>X26</f>
        <v>0</v>
      </c>
      <c r="Y25" s="74">
        <f>Y26</f>
        <v>0</v>
      </c>
      <c r="Z25" s="74">
        <f>Z26+Z27+Z28</f>
        <v>0</v>
      </c>
      <c r="AA25" s="74">
        <f>AA26+AA27+AA28</f>
        <v>0</v>
      </c>
      <c r="AB25" s="74">
        <f>AB26</f>
        <v>0</v>
      </c>
      <c r="AC25" s="75" t="s">
        <v>332</v>
      </c>
      <c r="AD25" s="74">
        <f>AD26+AD27+AD28</f>
        <v>0</v>
      </c>
      <c r="AE25" s="75" t="s">
        <v>332</v>
      </c>
      <c r="AF25" s="74">
        <f>AF26+AF27+AF28</f>
        <v>0</v>
      </c>
      <c r="AG25" s="75" t="s">
        <v>332</v>
      </c>
      <c r="AH25" s="74">
        <f>AH26+AH27+AH28</f>
        <v>0</v>
      </c>
      <c r="AI25" s="75" t="s">
        <v>332</v>
      </c>
      <c r="AJ25" s="74">
        <f>AJ26+AJ27+AJ28</f>
        <v>0</v>
      </c>
      <c r="AK25" s="75" t="s">
        <v>332</v>
      </c>
      <c r="AL25" s="75" t="s">
        <v>332</v>
      </c>
      <c r="AM25" s="75" t="s">
        <v>332</v>
      </c>
      <c r="AN25" s="74">
        <f>AN26+AN27+AN28</f>
        <v>0</v>
      </c>
      <c r="AO25" s="75" t="s">
        <v>332</v>
      </c>
      <c r="AP25" s="74">
        <f>AP26+AP27+AP28</f>
        <v>0</v>
      </c>
      <c r="AQ25" s="75" t="s">
        <v>332</v>
      </c>
      <c r="AR25" s="74">
        <f>AR26+AR27+AR28</f>
        <v>0</v>
      </c>
      <c r="AS25" s="75" t="s">
        <v>332</v>
      </c>
      <c r="AT25" s="74">
        <f>AT26+AT27+AT28</f>
        <v>0</v>
      </c>
      <c r="AU25" s="75" t="s">
        <v>332</v>
      </c>
      <c r="AV25" s="74">
        <f>AV26+AV27+AV28</f>
        <v>0</v>
      </c>
      <c r="AW25" s="75" t="s">
        <v>332</v>
      </c>
      <c r="AX25" s="74">
        <f>AX26+AX27+AX28</f>
        <v>0</v>
      </c>
      <c r="AY25" s="75" t="s">
        <v>332</v>
      </c>
      <c r="AZ25" s="74">
        <f>AZ26</f>
        <v>0</v>
      </c>
      <c r="BA25" s="74">
        <f>BA26</f>
        <v>0</v>
      </c>
      <c r="BB25" s="74">
        <f>BB26+BB27+BB28</f>
        <v>0</v>
      </c>
      <c r="BC25" s="75" t="s">
        <v>332</v>
      </c>
    </row>
    <row r="26" spans="1:55" s="80" customFormat="1" ht="51.6" customHeight="1" x14ac:dyDescent="0.25">
      <c r="A26" s="86" t="s">
        <v>166</v>
      </c>
      <c r="B26" s="203" t="s">
        <v>347</v>
      </c>
      <c r="C26" s="75" t="s">
        <v>332</v>
      </c>
      <c r="D26" s="74">
        <f>D27</f>
        <v>0</v>
      </c>
      <c r="E26" s="75" t="s">
        <v>332</v>
      </c>
      <c r="F26" s="74">
        <f>F27</f>
        <v>0</v>
      </c>
      <c r="G26" s="75" t="s">
        <v>332</v>
      </c>
      <c r="H26" s="74">
        <f>H27</f>
        <v>0</v>
      </c>
      <c r="I26" s="75" t="s">
        <v>332</v>
      </c>
      <c r="J26" s="74">
        <f>J27</f>
        <v>0</v>
      </c>
      <c r="K26" s="75" t="s">
        <v>332</v>
      </c>
      <c r="L26" s="74">
        <f>L27</f>
        <v>0</v>
      </c>
      <c r="M26" s="75" t="s">
        <v>332</v>
      </c>
      <c r="N26" s="74">
        <f>N27</f>
        <v>0</v>
      </c>
      <c r="O26" s="75" t="s">
        <v>332</v>
      </c>
      <c r="P26" s="74">
        <f>P27</f>
        <v>0</v>
      </c>
      <c r="Q26" s="75" t="s">
        <v>332</v>
      </c>
      <c r="R26" s="74">
        <f>R27</f>
        <v>0</v>
      </c>
      <c r="S26" s="75" t="s">
        <v>332</v>
      </c>
      <c r="T26" s="74">
        <f>T27</f>
        <v>0</v>
      </c>
      <c r="U26" s="75" t="s">
        <v>332</v>
      </c>
      <c r="V26" s="74">
        <f>V27</f>
        <v>0</v>
      </c>
      <c r="W26" s="75" t="s">
        <v>332</v>
      </c>
      <c r="X26" s="74">
        <f>X27</f>
        <v>0</v>
      </c>
      <c r="Y26" s="74">
        <f>Y27</f>
        <v>0</v>
      </c>
      <c r="Z26" s="74">
        <f>Z27</f>
        <v>0</v>
      </c>
      <c r="AA26" s="74">
        <f>AA27</f>
        <v>0</v>
      </c>
      <c r="AB26" s="74">
        <f>AB27</f>
        <v>0</v>
      </c>
      <c r="AC26" s="75" t="s">
        <v>332</v>
      </c>
      <c r="AD26" s="74">
        <f>AD27</f>
        <v>0</v>
      </c>
      <c r="AE26" s="75" t="s">
        <v>332</v>
      </c>
      <c r="AF26" s="74">
        <f>AF27</f>
        <v>0</v>
      </c>
      <c r="AG26" s="75" t="s">
        <v>332</v>
      </c>
      <c r="AH26" s="74">
        <f>AH27</f>
        <v>0</v>
      </c>
      <c r="AI26" s="75" t="s">
        <v>332</v>
      </c>
      <c r="AJ26" s="74">
        <f>AJ27</f>
        <v>0</v>
      </c>
      <c r="AK26" s="75" t="s">
        <v>332</v>
      </c>
      <c r="AL26" s="75" t="s">
        <v>332</v>
      </c>
      <c r="AM26" s="75" t="s">
        <v>332</v>
      </c>
      <c r="AN26" s="74">
        <f>AN27</f>
        <v>0</v>
      </c>
      <c r="AO26" s="75" t="s">
        <v>332</v>
      </c>
      <c r="AP26" s="74">
        <f>AP27</f>
        <v>0</v>
      </c>
      <c r="AQ26" s="75" t="s">
        <v>332</v>
      </c>
      <c r="AR26" s="74">
        <f>AR27</f>
        <v>0</v>
      </c>
      <c r="AS26" s="75" t="s">
        <v>332</v>
      </c>
      <c r="AT26" s="74">
        <f>AT27</f>
        <v>0</v>
      </c>
      <c r="AU26" s="75" t="s">
        <v>332</v>
      </c>
      <c r="AV26" s="74">
        <f>AV27</f>
        <v>0</v>
      </c>
      <c r="AW26" s="75" t="s">
        <v>332</v>
      </c>
      <c r="AX26" s="74">
        <f>AX27</f>
        <v>0</v>
      </c>
      <c r="AY26" s="75" t="s">
        <v>332</v>
      </c>
      <c r="AZ26" s="74">
        <f>AZ27</f>
        <v>0</v>
      </c>
      <c r="BA26" s="74">
        <f>BA27</f>
        <v>0</v>
      </c>
      <c r="BB26" s="74">
        <f>BB27</f>
        <v>0</v>
      </c>
      <c r="BC26" s="75" t="s">
        <v>332</v>
      </c>
    </row>
    <row r="27" spans="1:55" s="80" customFormat="1" ht="58.35" customHeight="1" x14ac:dyDescent="0.25">
      <c r="A27" s="86" t="s">
        <v>167</v>
      </c>
      <c r="B27" s="203" t="s">
        <v>348</v>
      </c>
      <c r="C27" s="75" t="s">
        <v>332</v>
      </c>
      <c r="D27" s="74">
        <v>0</v>
      </c>
      <c r="E27" s="75" t="s">
        <v>332</v>
      </c>
      <c r="F27" s="74">
        <v>0</v>
      </c>
      <c r="G27" s="75" t="s">
        <v>332</v>
      </c>
      <c r="H27" s="74">
        <v>0</v>
      </c>
      <c r="I27" s="75" t="s">
        <v>332</v>
      </c>
      <c r="J27" s="74">
        <v>0</v>
      </c>
      <c r="K27" s="75" t="s">
        <v>332</v>
      </c>
      <c r="L27" s="74">
        <v>0</v>
      </c>
      <c r="M27" s="75" t="s">
        <v>332</v>
      </c>
      <c r="N27" s="74">
        <v>0</v>
      </c>
      <c r="O27" s="75" t="s">
        <v>332</v>
      </c>
      <c r="P27" s="74">
        <v>0</v>
      </c>
      <c r="Q27" s="75" t="s">
        <v>332</v>
      </c>
      <c r="R27" s="74">
        <v>0</v>
      </c>
      <c r="S27" s="75" t="s">
        <v>332</v>
      </c>
      <c r="T27" s="74">
        <v>0</v>
      </c>
      <c r="U27" s="75" t="s">
        <v>332</v>
      </c>
      <c r="V27" s="74">
        <v>0</v>
      </c>
      <c r="W27" s="75" t="s">
        <v>332</v>
      </c>
      <c r="X27" s="74">
        <v>0</v>
      </c>
      <c r="Y27" s="74">
        <v>0</v>
      </c>
      <c r="Z27" s="74">
        <v>0</v>
      </c>
      <c r="AA27" s="74">
        <v>0</v>
      </c>
      <c r="AB27" s="74">
        <v>0</v>
      </c>
      <c r="AC27" s="75" t="s">
        <v>332</v>
      </c>
      <c r="AD27" s="74">
        <v>0</v>
      </c>
      <c r="AE27" s="75" t="s">
        <v>332</v>
      </c>
      <c r="AF27" s="74">
        <v>0</v>
      </c>
      <c r="AG27" s="75" t="s">
        <v>332</v>
      </c>
      <c r="AH27" s="74">
        <v>0</v>
      </c>
      <c r="AI27" s="75" t="s">
        <v>332</v>
      </c>
      <c r="AJ27" s="74">
        <v>0</v>
      </c>
      <c r="AK27" s="75" t="s">
        <v>332</v>
      </c>
      <c r="AL27" s="75" t="s">
        <v>332</v>
      </c>
      <c r="AM27" s="75" t="s">
        <v>332</v>
      </c>
      <c r="AN27" s="74">
        <v>0</v>
      </c>
      <c r="AO27" s="75" t="s">
        <v>332</v>
      </c>
      <c r="AP27" s="74">
        <v>0</v>
      </c>
      <c r="AQ27" s="75" t="s">
        <v>332</v>
      </c>
      <c r="AR27" s="74">
        <v>0</v>
      </c>
      <c r="AS27" s="75" t="s">
        <v>332</v>
      </c>
      <c r="AT27" s="74">
        <v>0</v>
      </c>
      <c r="AU27" s="75" t="s">
        <v>332</v>
      </c>
      <c r="AV27" s="74">
        <v>0</v>
      </c>
      <c r="AW27" s="75" t="s">
        <v>332</v>
      </c>
      <c r="AX27" s="74">
        <v>0</v>
      </c>
      <c r="AY27" s="75" t="s">
        <v>332</v>
      </c>
      <c r="AZ27" s="74">
        <v>0</v>
      </c>
      <c r="BA27" s="74">
        <v>0</v>
      </c>
      <c r="BB27" s="74">
        <v>0</v>
      </c>
      <c r="BC27" s="75" t="s">
        <v>332</v>
      </c>
    </row>
    <row r="28" spans="1:55" s="80" customFormat="1" ht="51" customHeight="1" x14ac:dyDescent="0.25">
      <c r="A28" s="86" t="s">
        <v>349</v>
      </c>
      <c r="B28" s="203" t="s">
        <v>350</v>
      </c>
      <c r="C28" s="75" t="s">
        <v>332</v>
      </c>
      <c r="D28" s="74">
        <v>0</v>
      </c>
      <c r="E28" s="75" t="s">
        <v>332</v>
      </c>
      <c r="F28" s="74">
        <v>0</v>
      </c>
      <c r="G28" s="75" t="s">
        <v>332</v>
      </c>
      <c r="H28" s="74">
        <v>0</v>
      </c>
      <c r="I28" s="75" t="s">
        <v>332</v>
      </c>
      <c r="J28" s="74">
        <v>0</v>
      </c>
      <c r="K28" s="75" t="s">
        <v>332</v>
      </c>
      <c r="L28" s="74">
        <v>0</v>
      </c>
      <c r="M28" s="75" t="s">
        <v>332</v>
      </c>
      <c r="N28" s="74">
        <v>0</v>
      </c>
      <c r="O28" s="75" t="s">
        <v>332</v>
      </c>
      <c r="P28" s="74">
        <v>0</v>
      </c>
      <c r="Q28" s="75" t="s">
        <v>332</v>
      </c>
      <c r="R28" s="74">
        <v>0</v>
      </c>
      <c r="S28" s="75" t="s">
        <v>332</v>
      </c>
      <c r="T28" s="74">
        <v>0</v>
      </c>
      <c r="U28" s="75" t="s">
        <v>332</v>
      </c>
      <c r="V28" s="74">
        <v>0</v>
      </c>
      <c r="W28" s="75" t="s">
        <v>332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5" t="s">
        <v>332</v>
      </c>
      <c r="AD28" s="74">
        <v>0</v>
      </c>
      <c r="AE28" s="75" t="s">
        <v>332</v>
      </c>
      <c r="AF28" s="74">
        <v>0</v>
      </c>
      <c r="AG28" s="75" t="s">
        <v>332</v>
      </c>
      <c r="AH28" s="74">
        <v>0</v>
      </c>
      <c r="AI28" s="75" t="s">
        <v>332</v>
      </c>
      <c r="AJ28" s="74">
        <v>0</v>
      </c>
      <c r="AK28" s="75" t="s">
        <v>332</v>
      </c>
      <c r="AL28" s="75" t="s">
        <v>332</v>
      </c>
      <c r="AM28" s="75" t="s">
        <v>332</v>
      </c>
      <c r="AN28" s="74">
        <v>0</v>
      </c>
      <c r="AO28" s="75" t="s">
        <v>332</v>
      </c>
      <c r="AP28" s="74">
        <v>0</v>
      </c>
      <c r="AQ28" s="75" t="s">
        <v>332</v>
      </c>
      <c r="AR28" s="74">
        <v>0</v>
      </c>
      <c r="AS28" s="75" t="s">
        <v>332</v>
      </c>
      <c r="AT28" s="74">
        <v>0</v>
      </c>
      <c r="AU28" s="75" t="s">
        <v>332</v>
      </c>
      <c r="AV28" s="74">
        <v>0</v>
      </c>
      <c r="AW28" s="75" t="s">
        <v>332</v>
      </c>
      <c r="AX28" s="74">
        <v>0</v>
      </c>
      <c r="AY28" s="75" t="s">
        <v>332</v>
      </c>
      <c r="AZ28" s="74">
        <v>0</v>
      </c>
      <c r="BA28" s="74">
        <v>0</v>
      </c>
      <c r="BB28" s="74">
        <v>0</v>
      </c>
      <c r="BC28" s="75" t="s">
        <v>332</v>
      </c>
    </row>
    <row r="29" spans="1:55" s="80" customFormat="1" ht="47.25" customHeight="1" x14ac:dyDescent="0.25">
      <c r="A29" s="86" t="s">
        <v>152</v>
      </c>
      <c r="B29" s="203" t="s">
        <v>351</v>
      </c>
      <c r="C29" s="75" t="s">
        <v>332</v>
      </c>
      <c r="D29" s="74">
        <v>0</v>
      </c>
      <c r="E29" s="75" t="s">
        <v>332</v>
      </c>
      <c r="F29" s="74">
        <v>0</v>
      </c>
      <c r="G29" s="75" t="s">
        <v>332</v>
      </c>
      <c r="H29" s="74">
        <v>0</v>
      </c>
      <c r="I29" s="75" t="s">
        <v>332</v>
      </c>
      <c r="J29" s="74">
        <v>0</v>
      </c>
      <c r="K29" s="75" t="s">
        <v>332</v>
      </c>
      <c r="L29" s="74">
        <v>0</v>
      </c>
      <c r="M29" s="75" t="s">
        <v>332</v>
      </c>
      <c r="N29" s="74">
        <v>0</v>
      </c>
      <c r="O29" s="75" t="s">
        <v>332</v>
      </c>
      <c r="P29" s="74">
        <v>0</v>
      </c>
      <c r="Q29" s="75" t="s">
        <v>332</v>
      </c>
      <c r="R29" s="74">
        <v>0</v>
      </c>
      <c r="S29" s="75" t="s">
        <v>332</v>
      </c>
      <c r="T29" s="74">
        <v>0</v>
      </c>
      <c r="U29" s="75" t="s">
        <v>332</v>
      </c>
      <c r="V29" s="74">
        <v>0</v>
      </c>
      <c r="W29" s="75" t="s">
        <v>332</v>
      </c>
      <c r="X29" s="74">
        <v>0</v>
      </c>
      <c r="Y29" s="74">
        <v>0</v>
      </c>
      <c r="Z29" s="74">
        <v>0</v>
      </c>
      <c r="AA29" s="74">
        <v>0</v>
      </c>
      <c r="AB29" s="74">
        <v>0</v>
      </c>
      <c r="AC29" s="75" t="s">
        <v>332</v>
      </c>
      <c r="AD29" s="74">
        <v>0</v>
      </c>
      <c r="AE29" s="75" t="s">
        <v>332</v>
      </c>
      <c r="AF29" s="74">
        <v>0</v>
      </c>
      <c r="AG29" s="75" t="s">
        <v>332</v>
      </c>
      <c r="AH29" s="74">
        <v>0</v>
      </c>
      <c r="AI29" s="75" t="s">
        <v>332</v>
      </c>
      <c r="AJ29" s="74">
        <v>0</v>
      </c>
      <c r="AK29" s="75" t="s">
        <v>332</v>
      </c>
      <c r="AL29" s="75" t="s">
        <v>332</v>
      </c>
      <c r="AM29" s="75" t="s">
        <v>332</v>
      </c>
      <c r="AN29" s="74">
        <v>0</v>
      </c>
      <c r="AO29" s="75" t="s">
        <v>332</v>
      </c>
      <c r="AP29" s="74">
        <v>0</v>
      </c>
      <c r="AQ29" s="75" t="s">
        <v>332</v>
      </c>
      <c r="AR29" s="74">
        <v>0</v>
      </c>
      <c r="AS29" s="75" t="s">
        <v>332</v>
      </c>
      <c r="AT29" s="74">
        <v>0</v>
      </c>
      <c r="AU29" s="75" t="s">
        <v>332</v>
      </c>
      <c r="AV29" s="74">
        <v>0</v>
      </c>
      <c r="AW29" s="75" t="s">
        <v>332</v>
      </c>
      <c r="AX29" s="74">
        <v>0</v>
      </c>
      <c r="AY29" s="75" t="s">
        <v>332</v>
      </c>
      <c r="AZ29" s="74">
        <v>0</v>
      </c>
      <c r="BA29" s="74">
        <v>0</v>
      </c>
      <c r="BB29" s="74">
        <v>0</v>
      </c>
      <c r="BC29" s="75" t="s">
        <v>332</v>
      </c>
    </row>
    <row r="30" spans="1:55" s="80" customFormat="1" ht="52.9" customHeight="1" x14ac:dyDescent="0.25">
      <c r="A30" s="86" t="s">
        <v>352</v>
      </c>
      <c r="B30" s="203" t="s">
        <v>353</v>
      </c>
      <c r="C30" s="75" t="s">
        <v>332</v>
      </c>
      <c r="D30" s="74">
        <v>0</v>
      </c>
      <c r="E30" s="75" t="s">
        <v>332</v>
      </c>
      <c r="F30" s="74">
        <v>0</v>
      </c>
      <c r="G30" s="75" t="s">
        <v>332</v>
      </c>
      <c r="H30" s="74">
        <v>0</v>
      </c>
      <c r="I30" s="75" t="s">
        <v>332</v>
      </c>
      <c r="J30" s="74">
        <v>0</v>
      </c>
      <c r="K30" s="75" t="s">
        <v>332</v>
      </c>
      <c r="L30" s="74">
        <v>0</v>
      </c>
      <c r="M30" s="75" t="s">
        <v>332</v>
      </c>
      <c r="N30" s="74">
        <v>0</v>
      </c>
      <c r="O30" s="75" t="s">
        <v>332</v>
      </c>
      <c r="P30" s="74">
        <v>0</v>
      </c>
      <c r="Q30" s="75" t="s">
        <v>332</v>
      </c>
      <c r="R30" s="74">
        <v>0</v>
      </c>
      <c r="S30" s="75" t="s">
        <v>332</v>
      </c>
      <c r="T30" s="74">
        <v>0</v>
      </c>
      <c r="U30" s="75" t="s">
        <v>332</v>
      </c>
      <c r="V30" s="74">
        <v>0</v>
      </c>
      <c r="W30" s="75" t="s">
        <v>332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5" t="s">
        <v>332</v>
      </c>
      <c r="AD30" s="74">
        <v>0</v>
      </c>
      <c r="AE30" s="75" t="s">
        <v>332</v>
      </c>
      <c r="AF30" s="74">
        <v>0</v>
      </c>
      <c r="AG30" s="75" t="s">
        <v>332</v>
      </c>
      <c r="AH30" s="74">
        <v>0</v>
      </c>
      <c r="AI30" s="75" t="s">
        <v>332</v>
      </c>
      <c r="AJ30" s="74">
        <v>0</v>
      </c>
      <c r="AK30" s="75" t="s">
        <v>332</v>
      </c>
      <c r="AL30" s="75" t="s">
        <v>332</v>
      </c>
      <c r="AM30" s="75" t="s">
        <v>332</v>
      </c>
      <c r="AN30" s="74">
        <v>0</v>
      </c>
      <c r="AO30" s="75" t="s">
        <v>332</v>
      </c>
      <c r="AP30" s="74">
        <v>0</v>
      </c>
      <c r="AQ30" s="75" t="s">
        <v>332</v>
      </c>
      <c r="AR30" s="74">
        <v>0</v>
      </c>
      <c r="AS30" s="75" t="s">
        <v>332</v>
      </c>
      <c r="AT30" s="74">
        <v>0</v>
      </c>
      <c r="AU30" s="75" t="s">
        <v>332</v>
      </c>
      <c r="AV30" s="74">
        <v>0</v>
      </c>
      <c r="AW30" s="75" t="s">
        <v>332</v>
      </c>
      <c r="AX30" s="74">
        <v>0</v>
      </c>
      <c r="AY30" s="75" t="s">
        <v>332</v>
      </c>
      <c r="AZ30" s="74">
        <v>0</v>
      </c>
      <c r="BA30" s="74">
        <v>0</v>
      </c>
      <c r="BB30" s="74">
        <v>0</v>
      </c>
      <c r="BC30" s="75" t="s">
        <v>332</v>
      </c>
    </row>
    <row r="31" spans="1:55" s="80" customFormat="1" ht="51" customHeight="1" x14ac:dyDescent="0.25">
      <c r="A31" s="86" t="s">
        <v>354</v>
      </c>
      <c r="B31" s="203" t="s">
        <v>355</v>
      </c>
      <c r="C31" s="75" t="s">
        <v>332</v>
      </c>
      <c r="D31" s="74">
        <v>0</v>
      </c>
      <c r="E31" s="75" t="s">
        <v>332</v>
      </c>
      <c r="F31" s="74">
        <v>0</v>
      </c>
      <c r="G31" s="75" t="s">
        <v>332</v>
      </c>
      <c r="H31" s="74">
        <v>0</v>
      </c>
      <c r="I31" s="75" t="s">
        <v>332</v>
      </c>
      <c r="J31" s="74">
        <v>0</v>
      </c>
      <c r="K31" s="75" t="s">
        <v>332</v>
      </c>
      <c r="L31" s="74">
        <v>0</v>
      </c>
      <c r="M31" s="75" t="s">
        <v>332</v>
      </c>
      <c r="N31" s="74">
        <v>0</v>
      </c>
      <c r="O31" s="75" t="s">
        <v>332</v>
      </c>
      <c r="P31" s="74">
        <v>0</v>
      </c>
      <c r="Q31" s="75" t="s">
        <v>332</v>
      </c>
      <c r="R31" s="74">
        <v>0</v>
      </c>
      <c r="S31" s="75" t="s">
        <v>332</v>
      </c>
      <c r="T31" s="74">
        <v>0</v>
      </c>
      <c r="U31" s="75" t="s">
        <v>332</v>
      </c>
      <c r="V31" s="74">
        <v>0</v>
      </c>
      <c r="W31" s="75" t="s">
        <v>332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5" t="s">
        <v>332</v>
      </c>
      <c r="AD31" s="74">
        <v>0</v>
      </c>
      <c r="AE31" s="75" t="s">
        <v>332</v>
      </c>
      <c r="AF31" s="74">
        <v>0</v>
      </c>
      <c r="AG31" s="75" t="s">
        <v>332</v>
      </c>
      <c r="AH31" s="74">
        <v>0</v>
      </c>
      <c r="AI31" s="75" t="s">
        <v>332</v>
      </c>
      <c r="AJ31" s="74">
        <v>0</v>
      </c>
      <c r="AK31" s="75" t="s">
        <v>332</v>
      </c>
      <c r="AL31" s="75" t="s">
        <v>332</v>
      </c>
      <c r="AM31" s="75" t="s">
        <v>332</v>
      </c>
      <c r="AN31" s="74">
        <v>0</v>
      </c>
      <c r="AO31" s="75" t="s">
        <v>332</v>
      </c>
      <c r="AP31" s="74">
        <v>0</v>
      </c>
      <c r="AQ31" s="75" t="s">
        <v>332</v>
      </c>
      <c r="AR31" s="74">
        <v>0</v>
      </c>
      <c r="AS31" s="75" t="s">
        <v>332</v>
      </c>
      <c r="AT31" s="74">
        <v>0</v>
      </c>
      <c r="AU31" s="75" t="s">
        <v>332</v>
      </c>
      <c r="AV31" s="74">
        <v>0</v>
      </c>
      <c r="AW31" s="75" t="s">
        <v>332</v>
      </c>
      <c r="AX31" s="74">
        <v>0</v>
      </c>
      <c r="AY31" s="75" t="s">
        <v>332</v>
      </c>
      <c r="AZ31" s="74">
        <v>0</v>
      </c>
      <c r="BA31" s="74">
        <v>0</v>
      </c>
      <c r="BB31" s="74">
        <v>0</v>
      </c>
      <c r="BC31" s="75" t="s">
        <v>332</v>
      </c>
    </row>
    <row r="32" spans="1:55" s="80" customFormat="1" ht="34.5" customHeight="1" x14ac:dyDescent="0.25">
      <c r="A32" s="86" t="s">
        <v>153</v>
      </c>
      <c r="B32" s="203" t="s">
        <v>356</v>
      </c>
      <c r="C32" s="75" t="s">
        <v>332</v>
      </c>
      <c r="D32" s="74">
        <v>0</v>
      </c>
      <c r="E32" s="75" t="s">
        <v>332</v>
      </c>
      <c r="F32" s="74">
        <v>0</v>
      </c>
      <c r="G32" s="75" t="s">
        <v>332</v>
      </c>
      <c r="H32" s="74">
        <v>0</v>
      </c>
      <c r="I32" s="75" t="s">
        <v>332</v>
      </c>
      <c r="J32" s="74">
        <v>0</v>
      </c>
      <c r="K32" s="75" t="s">
        <v>332</v>
      </c>
      <c r="L32" s="74">
        <v>0</v>
      </c>
      <c r="M32" s="75" t="s">
        <v>332</v>
      </c>
      <c r="N32" s="74">
        <v>0</v>
      </c>
      <c r="O32" s="75" t="s">
        <v>332</v>
      </c>
      <c r="P32" s="74">
        <v>0</v>
      </c>
      <c r="Q32" s="75" t="s">
        <v>332</v>
      </c>
      <c r="R32" s="74">
        <v>0</v>
      </c>
      <c r="S32" s="75" t="s">
        <v>332</v>
      </c>
      <c r="T32" s="74">
        <v>0</v>
      </c>
      <c r="U32" s="75" t="s">
        <v>332</v>
      </c>
      <c r="V32" s="74">
        <v>0</v>
      </c>
      <c r="W32" s="75" t="s">
        <v>332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5" t="s">
        <v>332</v>
      </c>
      <c r="AD32" s="74">
        <v>0</v>
      </c>
      <c r="AE32" s="75" t="s">
        <v>332</v>
      </c>
      <c r="AF32" s="74">
        <v>0</v>
      </c>
      <c r="AG32" s="75" t="s">
        <v>332</v>
      </c>
      <c r="AH32" s="74">
        <v>0</v>
      </c>
      <c r="AI32" s="75" t="s">
        <v>332</v>
      </c>
      <c r="AJ32" s="74">
        <v>0</v>
      </c>
      <c r="AK32" s="75" t="s">
        <v>332</v>
      </c>
      <c r="AL32" s="75" t="s">
        <v>332</v>
      </c>
      <c r="AM32" s="75" t="s">
        <v>332</v>
      </c>
      <c r="AN32" s="74">
        <v>0</v>
      </c>
      <c r="AO32" s="75" t="s">
        <v>332</v>
      </c>
      <c r="AP32" s="74">
        <v>0</v>
      </c>
      <c r="AQ32" s="75" t="s">
        <v>332</v>
      </c>
      <c r="AR32" s="74">
        <v>0</v>
      </c>
      <c r="AS32" s="75" t="s">
        <v>332</v>
      </c>
      <c r="AT32" s="74">
        <v>0</v>
      </c>
      <c r="AU32" s="75" t="s">
        <v>332</v>
      </c>
      <c r="AV32" s="74">
        <v>0</v>
      </c>
      <c r="AW32" s="75" t="s">
        <v>332</v>
      </c>
      <c r="AX32" s="74">
        <v>0</v>
      </c>
      <c r="AY32" s="75" t="s">
        <v>332</v>
      </c>
      <c r="AZ32" s="74">
        <v>0</v>
      </c>
      <c r="BA32" s="74">
        <v>0</v>
      </c>
      <c r="BB32" s="74">
        <v>0</v>
      </c>
      <c r="BC32" s="75" t="s">
        <v>332</v>
      </c>
    </row>
    <row r="33" spans="1:99" s="80" customFormat="1" ht="38.25" customHeight="1" x14ac:dyDescent="0.25">
      <c r="A33" s="86" t="s">
        <v>168</v>
      </c>
      <c r="B33" s="203" t="s">
        <v>357</v>
      </c>
      <c r="C33" s="75" t="s">
        <v>332</v>
      </c>
      <c r="D33" s="74">
        <v>0</v>
      </c>
      <c r="E33" s="75" t="s">
        <v>332</v>
      </c>
      <c r="F33" s="74">
        <v>0</v>
      </c>
      <c r="G33" s="75" t="s">
        <v>332</v>
      </c>
      <c r="H33" s="74">
        <v>0</v>
      </c>
      <c r="I33" s="75" t="s">
        <v>332</v>
      </c>
      <c r="J33" s="74">
        <v>0</v>
      </c>
      <c r="K33" s="75" t="s">
        <v>332</v>
      </c>
      <c r="L33" s="74">
        <v>0</v>
      </c>
      <c r="M33" s="75" t="s">
        <v>332</v>
      </c>
      <c r="N33" s="74">
        <v>0</v>
      </c>
      <c r="O33" s="75" t="s">
        <v>332</v>
      </c>
      <c r="P33" s="74">
        <v>0</v>
      </c>
      <c r="Q33" s="75" t="s">
        <v>332</v>
      </c>
      <c r="R33" s="74">
        <v>0</v>
      </c>
      <c r="S33" s="75" t="s">
        <v>332</v>
      </c>
      <c r="T33" s="74">
        <v>0</v>
      </c>
      <c r="U33" s="75" t="s">
        <v>332</v>
      </c>
      <c r="V33" s="74">
        <v>0</v>
      </c>
      <c r="W33" s="75" t="s">
        <v>332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5" t="s">
        <v>332</v>
      </c>
      <c r="AD33" s="74">
        <v>0</v>
      </c>
      <c r="AE33" s="75" t="s">
        <v>332</v>
      </c>
      <c r="AF33" s="74">
        <v>0</v>
      </c>
      <c r="AG33" s="75" t="s">
        <v>332</v>
      </c>
      <c r="AH33" s="74">
        <v>0</v>
      </c>
      <c r="AI33" s="75" t="s">
        <v>332</v>
      </c>
      <c r="AJ33" s="74">
        <v>0</v>
      </c>
      <c r="AK33" s="75" t="s">
        <v>332</v>
      </c>
      <c r="AL33" s="75" t="s">
        <v>332</v>
      </c>
      <c r="AM33" s="75" t="s">
        <v>332</v>
      </c>
      <c r="AN33" s="74">
        <v>0</v>
      </c>
      <c r="AO33" s="75" t="s">
        <v>332</v>
      </c>
      <c r="AP33" s="74">
        <v>0</v>
      </c>
      <c r="AQ33" s="75" t="s">
        <v>332</v>
      </c>
      <c r="AR33" s="74">
        <v>0</v>
      </c>
      <c r="AS33" s="75" t="s">
        <v>332</v>
      </c>
      <c r="AT33" s="74">
        <v>0</v>
      </c>
      <c r="AU33" s="75" t="s">
        <v>332</v>
      </c>
      <c r="AV33" s="74">
        <v>0</v>
      </c>
      <c r="AW33" s="75" t="s">
        <v>332</v>
      </c>
      <c r="AX33" s="74">
        <v>0</v>
      </c>
      <c r="AY33" s="75" t="s">
        <v>332</v>
      </c>
      <c r="AZ33" s="74">
        <v>0</v>
      </c>
      <c r="BA33" s="74">
        <v>0</v>
      </c>
      <c r="BB33" s="74">
        <v>0</v>
      </c>
      <c r="BC33" s="75" t="s">
        <v>332</v>
      </c>
    </row>
    <row r="34" spans="1:99" s="80" customFormat="1" ht="86.85" customHeight="1" x14ac:dyDescent="0.25">
      <c r="A34" s="86" t="s">
        <v>169</v>
      </c>
      <c r="B34" s="203" t="s">
        <v>358</v>
      </c>
      <c r="C34" s="75" t="s">
        <v>332</v>
      </c>
      <c r="D34" s="74">
        <v>0</v>
      </c>
      <c r="E34" s="75" t="s">
        <v>332</v>
      </c>
      <c r="F34" s="74">
        <v>0</v>
      </c>
      <c r="G34" s="75" t="s">
        <v>332</v>
      </c>
      <c r="H34" s="74">
        <v>0</v>
      </c>
      <c r="I34" s="75" t="s">
        <v>332</v>
      </c>
      <c r="J34" s="74">
        <v>0</v>
      </c>
      <c r="K34" s="75" t="s">
        <v>332</v>
      </c>
      <c r="L34" s="74">
        <v>0</v>
      </c>
      <c r="M34" s="75" t="s">
        <v>332</v>
      </c>
      <c r="N34" s="74">
        <v>0</v>
      </c>
      <c r="O34" s="75" t="s">
        <v>332</v>
      </c>
      <c r="P34" s="74">
        <v>0</v>
      </c>
      <c r="Q34" s="75" t="s">
        <v>332</v>
      </c>
      <c r="R34" s="74">
        <v>0</v>
      </c>
      <c r="S34" s="75" t="s">
        <v>332</v>
      </c>
      <c r="T34" s="74">
        <v>0</v>
      </c>
      <c r="U34" s="75" t="s">
        <v>332</v>
      </c>
      <c r="V34" s="74">
        <v>0</v>
      </c>
      <c r="W34" s="75" t="s">
        <v>332</v>
      </c>
      <c r="X34" s="74">
        <v>0</v>
      </c>
      <c r="Y34" s="74">
        <v>0</v>
      </c>
      <c r="Z34" s="74">
        <v>0</v>
      </c>
      <c r="AA34" s="74">
        <v>0</v>
      </c>
      <c r="AB34" s="74">
        <v>0</v>
      </c>
      <c r="AC34" s="75" t="s">
        <v>332</v>
      </c>
      <c r="AD34" s="74">
        <v>0</v>
      </c>
      <c r="AE34" s="75" t="s">
        <v>332</v>
      </c>
      <c r="AF34" s="74">
        <v>0</v>
      </c>
      <c r="AG34" s="75" t="s">
        <v>332</v>
      </c>
      <c r="AH34" s="74">
        <v>0</v>
      </c>
      <c r="AI34" s="75" t="s">
        <v>332</v>
      </c>
      <c r="AJ34" s="74">
        <v>0</v>
      </c>
      <c r="AK34" s="75" t="s">
        <v>332</v>
      </c>
      <c r="AL34" s="75" t="s">
        <v>332</v>
      </c>
      <c r="AM34" s="75" t="s">
        <v>332</v>
      </c>
      <c r="AN34" s="74">
        <v>0</v>
      </c>
      <c r="AO34" s="75" t="s">
        <v>332</v>
      </c>
      <c r="AP34" s="74">
        <v>0</v>
      </c>
      <c r="AQ34" s="75" t="s">
        <v>332</v>
      </c>
      <c r="AR34" s="74">
        <v>0</v>
      </c>
      <c r="AS34" s="75" t="s">
        <v>332</v>
      </c>
      <c r="AT34" s="74">
        <v>0</v>
      </c>
      <c r="AU34" s="75" t="s">
        <v>332</v>
      </c>
      <c r="AV34" s="74">
        <v>0</v>
      </c>
      <c r="AW34" s="75" t="s">
        <v>332</v>
      </c>
      <c r="AX34" s="74">
        <v>0</v>
      </c>
      <c r="AY34" s="75" t="s">
        <v>332</v>
      </c>
      <c r="AZ34" s="74">
        <v>0</v>
      </c>
      <c r="BA34" s="74">
        <v>0</v>
      </c>
      <c r="BB34" s="74">
        <v>0</v>
      </c>
      <c r="BC34" s="75" t="s">
        <v>332</v>
      </c>
    </row>
    <row r="35" spans="1:99" s="80" customFormat="1" ht="81" customHeight="1" x14ac:dyDescent="0.25">
      <c r="A35" s="86" t="s">
        <v>510</v>
      </c>
      <c r="B35" s="203" t="s">
        <v>359</v>
      </c>
      <c r="C35" s="75" t="s">
        <v>332</v>
      </c>
      <c r="D35" s="74">
        <v>0</v>
      </c>
      <c r="E35" s="75" t="s">
        <v>332</v>
      </c>
      <c r="F35" s="74">
        <v>0</v>
      </c>
      <c r="G35" s="75" t="s">
        <v>332</v>
      </c>
      <c r="H35" s="74">
        <v>0</v>
      </c>
      <c r="I35" s="75" t="s">
        <v>332</v>
      </c>
      <c r="J35" s="74">
        <v>0</v>
      </c>
      <c r="K35" s="75" t="s">
        <v>332</v>
      </c>
      <c r="L35" s="74">
        <v>0</v>
      </c>
      <c r="M35" s="75" t="s">
        <v>332</v>
      </c>
      <c r="N35" s="74">
        <v>0</v>
      </c>
      <c r="O35" s="75" t="s">
        <v>332</v>
      </c>
      <c r="P35" s="74">
        <v>0</v>
      </c>
      <c r="Q35" s="75" t="s">
        <v>332</v>
      </c>
      <c r="R35" s="74">
        <v>0</v>
      </c>
      <c r="S35" s="75" t="s">
        <v>332</v>
      </c>
      <c r="T35" s="74">
        <v>0</v>
      </c>
      <c r="U35" s="75" t="s">
        <v>332</v>
      </c>
      <c r="V35" s="74">
        <v>0</v>
      </c>
      <c r="W35" s="75" t="s">
        <v>332</v>
      </c>
      <c r="X35" s="74">
        <v>0</v>
      </c>
      <c r="Y35" s="74">
        <v>0</v>
      </c>
      <c r="Z35" s="74">
        <v>0</v>
      </c>
      <c r="AA35" s="74">
        <v>0</v>
      </c>
      <c r="AB35" s="74">
        <v>0</v>
      </c>
      <c r="AC35" s="75" t="s">
        <v>332</v>
      </c>
      <c r="AD35" s="74">
        <v>0</v>
      </c>
      <c r="AE35" s="75" t="s">
        <v>332</v>
      </c>
      <c r="AF35" s="74">
        <v>0</v>
      </c>
      <c r="AG35" s="75" t="s">
        <v>332</v>
      </c>
      <c r="AH35" s="74">
        <v>0</v>
      </c>
      <c r="AI35" s="75" t="s">
        <v>332</v>
      </c>
      <c r="AJ35" s="74">
        <v>0</v>
      </c>
      <c r="AK35" s="75" t="s">
        <v>332</v>
      </c>
      <c r="AL35" s="75" t="s">
        <v>332</v>
      </c>
      <c r="AM35" s="75" t="s">
        <v>332</v>
      </c>
      <c r="AN35" s="74">
        <v>0</v>
      </c>
      <c r="AO35" s="75" t="s">
        <v>332</v>
      </c>
      <c r="AP35" s="74">
        <v>0</v>
      </c>
      <c r="AQ35" s="75" t="s">
        <v>332</v>
      </c>
      <c r="AR35" s="74">
        <v>0</v>
      </c>
      <c r="AS35" s="75" t="s">
        <v>332</v>
      </c>
      <c r="AT35" s="74">
        <v>0</v>
      </c>
      <c r="AU35" s="75" t="s">
        <v>332</v>
      </c>
      <c r="AV35" s="74">
        <v>0</v>
      </c>
      <c r="AW35" s="75" t="s">
        <v>332</v>
      </c>
      <c r="AX35" s="74">
        <v>0</v>
      </c>
      <c r="AY35" s="75" t="s">
        <v>332</v>
      </c>
      <c r="AZ35" s="74">
        <v>0</v>
      </c>
      <c r="BA35" s="74">
        <v>0</v>
      </c>
      <c r="BB35" s="74">
        <v>0</v>
      </c>
      <c r="BC35" s="75" t="s">
        <v>332</v>
      </c>
    </row>
    <row r="36" spans="1:99" s="80" customFormat="1" ht="88.15" customHeight="1" x14ac:dyDescent="0.25">
      <c r="A36" s="86" t="s">
        <v>511</v>
      </c>
      <c r="B36" s="203" t="s">
        <v>360</v>
      </c>
      <c r="C36" s="75" t="s">
        <v>332</v>
      </c>
      <c r="D36" s="74">
        <v>0</v>
      </c>
      <c r="E36" s="75" t="s">
        <v>332</v>
      </c>
      <c r="F36" s="74">
        <v>0</v>
      </c>
      <c r="G36" s="75" t="s">
        <v>332</v>
      </c>
      <c r="H36" s="74">
        <v>0</v>
      </c>
      <c r="I36" s="75" t="s">
        <v>332</v>
      </c>
      <c r="J36" s="74">
        <v>0</v>
      </c>
      <c r="K36" s="75" t="s">
        <v>332</v>
      </c>
      <c r="L36" s="74">
        <v>0</v>
      </c>
      <c r="M36" s="75" t="s">
        <v>332</v>
      </c>
      <c r="N36" s="74">
        <v>0</v>
      </c>
      <c r="O36" s="75" t="s">
        <v>332</v>
      </c>
      <c r="P36" s="74">
        <v>0</v>
      </c>
      <c r="Q36" s="75" t="s">
        <v>332</v>
      </c>
      <c r="R36" s="74">
        <v>0</v>
      </c>
      <c r="S36" s="75" t="s">
        <v>332</v>
      </c>
      <c r="T36" s="74">
        <v>0</v>
      </c>
      <c r="U36" s="75" t="s">
        <v>332</v>
      </c>
      <c r="V36" s="74">
        <v>0</v>
      </c>
      <c r="W36" s="75" t="s">
        <v>332</v>
      </c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5" t="s">
        <v>332</v>
      </c>
      <c r="AD36" s="74">
        <v>0</v>
      </c>
      <c r="AE36" s="75" t="s">
        <v>332</v>
      </c>
      <c r="AF36" s="74">
        <v>0</v>
      </c>
      <c r="AG36" s="75" t="s">
        <v>332</v>
      </c>
      <c r="AH36" s="74">
        <v>0</v>
      </c>
      <c r="AI36" s="75" t="s">
        <v>332</v>
      </c>
      <c r="AJ36" s="74">
        <v>0</v>
      </c>
      <c r="AK36" s="75" t="s">
        <v>332</v>
      </c>
      <c r="AL36" s="75" t="s">
        <v>332</v>
      </c>
      <c r="AM36" s="75" t="s">
        <v>332</v>
      </c>
      <c r="AN36" s="74">
        <v>0</v>
      </c>
      <c r="AO36" s="75" t="s">
        <v>332</v>
      </c>
      <c r="AP36" s="74">
        <v>0</v>
      </c>
      <c r="AQ36" s="75" t="s">
        <v>332</v>
      </c>
      <c r="AR36" s="74">
        <v>0</v>
      </c>
      <c r="AS36" s="75" t="s">
        <v>332</v>
      </c>
      <c r="AT36" s="74">
        <v>0</v>
      </c>
      <c r="AU36" s="75" t="s">
        <v>332</v>
      </c>
      <c r="AV36" s="74">
        <v>0</v>
      </c>
      <c r="AW36" s="75" t="s">
        <v>332</v>
      </c>
      <c r="AX36" s="74">
        <v>0</v>
      </c>
      <c r="AY36" s="75" t="s">
        <v>332</v>
      </c>
      <c r="AZ36" s="74">
        <v>0</v>
      </c>
      <c r="BA36" s="74">
        <v>0</v>
      </c>
      <c r="BB36" s="74">
        <v>0</v>
      </c>
      <c r="BC36" s="75" t="s">
        <v>332</v>
      </c>
    </row>
    <row r="37" spans="1:99" s="80" customFormat="1" ht="79.5" customHeight="1" x14ac:dyDescent="0.25">
      <c r="A37" s="86" t="s">
        <v>154</v>
      </c>
      <c r="B37" s="203" t="s">
        <v>361</v>
      </c>
      <c r="C37" s="75" t="s">
        <v>332</v>
      </c>
      <c r="D37" s="74">
        <v>0</v>
      </c>
      <c r="E37" s="75" t="s">
        <v>332</v>
      </c>
      <c r="F37" s="74">
        <v>0</v>
      </c>
      <c r="G37" s="75" t="s">
        <v>332</v>
      </c>
      <c r="H37" s="74">
        <v>0</v>
      </c>
      <c r="I37" s="75" t="s">
        <v>332</v>
      </c>
      <c r="J37" s="74">
        <v>0</v>
      </c>
      <c r="K37" s="75" t="s">
        <v>332</v>
      </c>
      <c r="L37" s="74">
        <v>0</v>
      </c>
      <c r="M37" s="75" t="s">
        <v>332</v>
      </c>
      <c r="N37" s="74">
        <v>0</v>
      </c>
      <c r="O37" s="75" t="s">
        <v>332</v>
      </c>
      <c r="P37" s="74">
        <v>0</v>
      </c>
      <c r="Q37" s="75" t="s">
        <v>332</v>
      </c>
      <c r="R37" s="74">
        <v>0</v>
      </c>
      <c r="S37" s="75" t="s">
        <v>332</v>
      </c>
      <c r="T37" s="74">
        <v>0</v>
      </c>
      <c r="U37" s="75" t="s">
        <v>332</v>
      </c>
      <c r="V37" s="74">
        <v>0</v>
      </c>
      <c r="W37" s="75" t="s">
        <v>332</v>
      </c>
      <c r="X37" s="74">
        <v>0</v>
      </c>
      <c r="Y37" s="74">
        <v>0</v>
      </c>
      <c r="Z37" s="74">
        <v>0</v>
      </c>
      <c r="AA37" s="74">
        <v>0</v>
      </c>
      <c r="AB37" s="74">
        <v>0</v>
      </c>
      <c r="AC37" s="75" t="s">
        <v>332</v>
      </c>
      <c r="AD37" s="74">
        <v>0</v>
      </c>
      <c r="AE37" s="75" t="s">
        <v>332</v>
      </c>
      <c r="AF37" s="74">
        <v>0</v>
      </c>
      <c r="AG37" s="75" t="s">
        <v>332</v>
      </c>
      <c r="AH37" s="74">
        <v>0</v>
      </c>
      <c r="AI37" s="75" t="s">
        <v>332</v>
      </c>
      <c r="AJ37" s="74">
        <v>0</v>
      </c>
      <c r="AK37" s="75" t="s">
        <v>332</v>
      </c>
      <c r="AL37" s="75" t="s">
        <v>332</v>
      </c>
      <c r="AM37" s="75" t="s">
        <v>332</v>
      </c>
      <c r="AN37" s="74">
        <v>0</v>
      </c>
      <c r="AO37" s="75" t="s">
        <v>332</v>
      </c>
      <c r="AP37" s="74">
        <v>0</v>
      </c>
      <c r="AQ37" s="75" t="s">
        <v>332</v>
      </c>
      <c r="AR37" s="74">
        <v>0</v>
      </c>
      <c r="AS37" s="75" t="s">
        <v>332</v>
      </c>
      <c r="AT37" s="74">
        <v>0</v>
      </c>
      <c r="AU37" s="75" t="s">
        <v>332</v>
      </c>
      <c r="AV37" s="74">
        <v>0</v>
      </c>
      <c r="AW37" s="75" t="s">
        <v>332</v>
      </c>
      <c r="AX37" s="74">
        <v>0</v>
      </c>
      <c r="AY37" s="75" t="s">
        <v>332</v>
      </c>
      <c r="AZ37" s="74">
        <v>0</v>
      </c>
      <c r="BA37" s="74">
        <v>0</v>
      </c>
      <c r="BB37" s="74">
        <v>0</v>
      </c>
      <c r="BC37" s="75" t="s">
        <v>332</v>
      </c>
    </row>
    <row r="38" spans="1:99" s="80" customFormat="1" ht="63.75" customHeight="1" x14ac:dyDescent="0.25">
      <c r="A38" s="86" t="s">
        <v>362</v>
      </c>
      <c r="B38" s="203" t="s">
        <v>363</v>
      </c>
      <c r="C38" s="75" t="s">
        <v>332</v>
      </c>
      <c r="D38" s="74">
        <v>0</v>
      </c>
      <c r="E38" s="75" t="s">
        <v>332</v>
      </c>
      <c r="F38" s="74">
        <v>0</v>
      </c>
      <c r="G38" s="75" t="s">
        <v>332</v>
      </c>
      <c r="H38" s="74">
        <v>0</v>
      </c>
      <c r="I38" s="75" t="s">
        <v>332</v>
      </c>
      <c r="J38" s="74">
        <v>0</v>
      </c>
      <c r="K38" s="75" t="s">
        <v>332</v>
      </c>
      <c r="L38" s="74">
        <v>0</v>
      </c>
      <c r="M38" s="75" t="s">
        <v>332</v>
      </c>
      <c r="N38" s="74">
        <v>0</v>
      </c>
      <c r="O38" s="75" t="s">
        <v>332</v>
      </c>
      <c r="P38" s="74">
        <v>0</v>
      </c>
      <c r="Q38" s="75" t="s">
        <v>332</v>
      </c>
      <c r="R38" s="74">
        <v>0</v>
      </c>
      <c r="S38" s="75" t="s">
        <v>332</v>
      </c>
      <c r="T38" s="74">
        <v>0</v>
      </c>
      <c r="U38" s="75" t="s">
        <v>332</v>
      </c>
      <c r="V38" s="74">
        <v>0</v>
      </c>
      <c r="W38" s="75" t="s">
        <v>332</v>
      </c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75" t="s">
        <v>332</v>
      </c>
      <c r="AD38" s="74">
        <v>0</v>
      </c>
      <c r="AE38" s="75" t="s">
        <v>332</v>
      </c>
      <c r="AF38" s="74">
        <v>0</v>
      </c>
      <c r="AG38" s="75" t="s">
        <v>332</v>
      </c>
      <c r="AH38" s="74">
        <v>0</v>
      </c>
      <c r="AI38" s="75" t="s">
        <v>332</v>
      </c>
      <c r="AJ38" s="74">
        <v>0</v>
      </c>
      <c r="AK38" s="75" t="s">
        <v>332</v>
      </c>
      <c r="AL38" s="75" t="s">
        <v>332</v>
      </c>
      <c r="AM38" s="75" t="s">
        <v>332</v>
      </c>
      <c r="AN38" s="74">
        <v>0</v>
      </c>
      <c r="AO38" s="75" t="s">
        <v>332</v>
      </c>
      <c r="AP38" s="74">
        <v>0</v>
      </c>
      <c r="AQ38" s="75" t="s">
        <v>332</v>
      </c>
      <c r="AR38" s="74">
        <v>0</v>
      </c>
      <c r="AS38" s="75" t="s">
        <v>332</v>
      </c>
      <c r="AT38" s="74">
        <v>0</v>
      </c>
      <c r="AU38" s="75" t="s">
        <v>332</v>
      </c>
      <c r="AV38" s="74">
        <v>0</v>
      </c>
      <c r="AW38" s="75" t="s">
        <v>332</v>
      </c>
      <c r="AX38" s="74">
        <v>0</v>
      </c>
      <c r="AY38" s="75" t="s">
        <v>332</v>
      </c>
      <c r="AZ38" s="74">
        <v>0</v>
      </c>
      <c r="BA38" s="74">
        <v>0</v>
      </c>
      <c r="BB38" s="74">
        <v>0</v>
      </c>
      <c r="BC38" s="75" t="s">
        <v>332</v>
      </c>
    </row>
    <row r="39" spans="1:99" s="80" customFormat="1" ht="70.150000000000006" customHeight="1" x14ac:dyDescent="0.25">
      <c r="A39" s="86" t="s">
        <v>364</v>
      </c>
      <c r="B39" s="203" t="s">
        <v>365</v>
      </c>
      <c r="C39" s="75" t="s">
        <v>332</v>
      </c>
      <c r="D39" s="74">
        <v>0</v>
      </c>
      <c r="E39" s="75" t="s">
        <v>332</v>
      </c>
      <c r="F39" s="74">
        <v>0</v>
      </c>
      <c r="G39" s="75" t="s">
        <v>332</v>
      </c>
      <c r="H39" s="74">
        <v>0</v>
      </c>
      <c r="I39" s="75" t="s">
        <v>332</v>
      </c>
      <c r="J39" s="74">
        <v>0</v>
      </c>
      <c r="K39" s="75" t="s">
        <v>332</v>
      </c>
      <c r="L39" s="74">
        <v>0</v>
      </c>
      <c r="M39" s="75" t="s">
        <v>332</v>
      </c>
      <c r="N39" s="74">
        <v>0</v>
      </c>
      <c r="O39" s="75" t="s">
        <v>332</v>
      </c>
      <c r="P39" s="74">
        <v>0</v>
      </c>
      <c r="Q39" s="75" t="s">
        <v>332</v>
      </c>
      <c r="R39" s="74">
        <v>0</v>
      </c>
      <c r="S39" s="75" t="s">
        <v>332</v>
      </c>
      <c r="T39" s="74">
        <v>0</v>
      </c>
      <c r="U39" s="75" t="s">
        <v>332</v>
      </c>
      <c r="V39" s="74">
        <v>0</v>
      </c>
      <c r="W39" s="75" t="s">
        <v>332</v>
      </c>
      <c r="X39" s="74">
        <v>0</v>
      </c>
      <c r="Y39" s="74">
        <v>0</v>
      </c>
      <c r="Z39" s="74">
        <v>0</v>
      </c>
      <c r="AA39" s="74">
        <v>0</v>
      </c>
      <c r="AB39" s="74">
        <v>0</v>
      </c>
      <c r="AC39" s="75" t="s">
        <v>332</v>
      </c>
      <c r="AD39" s="74">
        <v>0</v>
      </c>
      <c r="AE39" s="75" t="s">
        <v>332</v>
      </c>
      <c r="AF39" s="74">
        <v>0</v>
      </c>
      <c r="AG39" s="75" t="s">
        <v>332</v>
      </c>
      <c r="AH39" s="74">
        <v>0</v>
      </c>
      <c r="AI39" s="75" t="s">
        <v>332</v>
      </c>
      <c r="AJ39" s="74">
        <v>0</v>
      </c>
      <c r="AK39" s="75" t="s">
        <v>332</v>
      </c>
      <c r="AL39" s="75" t="s">
        <v>332</v>
      </c>
      <c r="AM39" s="75" t="s">
        <v>332</v>
      </c>
      <c r="AN39" s="74">
        <v>0</v>
      </c>
      <c r="AO39" s="75" t="s">
        <v>332</v>
      </c>
      <c r="AP39" s="74">
        <v>0</v>
      </c>
      <c r="AQ39" s="75" t="s">
        <v>332</v>
      </c>
      <c r="AR39" s="74">
        <v>0</v>
      </c>
      <c r="AS39" s="75" t="s">
        <v>332</v>
      </c>
      <c r="AT39" s="74">
        <v>0</v>
      </c>
      <c r="AU39" s="75" t="s">
        <v>332</v>
      </c>
      <c r="AV39" s="74">
        <v>0</v>
      </c>
      <c r="AW39" s="75" t="s">
        <v>332</v>
      </c>
      <c r="AX39" s="74">
        <v>0</v>
      </c>
      <c r="AY39" s="75" t="s">
        <v>332</v>
      </c>
      <c r="AZ39" s="74">
        <v>0</v>
      </c>
      <c r="BA39" s="74">
        <v>0</v>
      </c>
      <c r="BB39" s="74">
        <v>0</v>
      </c>
      <c r="BC39" s="75" t="s">
        <v>332</v>
      </c>
    </row>
    <row r="40" spans="1:99" s="85" customFormat="1" ht="34.5" customHeight="1" x14ac:dyDescent="0.25">
      <c r="A40" s="81" t="s">
        <v>155</v>
      </c>
      <c r="B40" s="82" t="s">
        <v>366</v>
      </c>
      <c r="C40" s="83" t="s">
        <v>332</v>
      </c>
      <c r="D40" s="84">
        <v>0</v>
      </c>
      <c r="E40" s="83" t="s">
        <v>332</v>
      </c>
      <c r="F40" s="84">
        <v>0</v>
      </c>
      <c r="G40" s="83" t="s">
        <v>332</v>
      </c>
      <c r="H40" s="84">
        <v>0</v>
      </c>
      <c r="I40" s="83" t="s">
        <v>332</v>
      </c>
      <c r="J40" s="84">
        <v>0</v>
      </c>
      <c r="K40" s="83" t="s">
        <v>332</v>
      </c>
      <c r="L40" s="84">
        <v>0</v>
      </c>
      <c r="M40" s="83" t="s">
        <v>332</v>
      </c>
      <c r="N40" s="84">
        <v>0</v>
      </c>
      <c r="O40" s="83" t="s">
        <v>332</v>
      </c>
      <c r="P40" s="84">
        <v>0</v>
      </c>
      <c r="Q40" s="83" t="s">
        <v>332</v>
      </c>
      <c r="R40" s="84">
        <v>0</v>
      </c>
      <c r="S40" s="83" t="s">
        <v>332</v>
      </c>
      <c r="T40" s="84">
        <v>0</v>
      </c>
      <c r="U40" s="83" t="s">
        <v>332</v>
      </c>
      <c r="V40" s="84">
        <f>V42+V44+V59</f>
        <v>0</v>
      </c>
      <c r="W40" s="83" t="s">
        <v>332</v>
      </c>
      <c r="X40" s="84">
        <f>X42+X44+X59</f>
        <v>4.5999999999999996</v>
      </c>
      <c r="Y40" s="84">
        <f>Y42+Y44+Y59</f>
        <v>4.8</v>
      </c>
      <c r="Z40" s="84">
        <v>0</v>
      </c>
      <c r="AA40" s="84">
        <v>0</v>
      </c>
      <c r="AB40" s="84">
        <f>AB42</f>
        <v>0</v>
      </c>
      <c r="AC40" s="83" t="s">
        <v>332</v>
      </c>
      <c r="AD40" s="84">
        <v>0</v>
      </c>
      <c r="AE40" s="83" t="s">
        <v>332</v>
      </c>
      <c r="AF40" s="84">
        <v>0</v>
      </c>
      <c r="AG40" s="83" t="s">
        <v>332</v>
      </c>
      <c r="AH40" s="84">
        <v>0</v>
      </c>
      <c r="AI40" s="83" t="s">
        <v>332</v>
      </c>
      <c r="AJ40" s="84">
        <v>0</v>
      </c>
      <c r="AK40" s="83" t="s">
        <v>332</v>
      </c>
      <c r="AL40" s="83" t="str">
        <f>AL59</f>
        <v>нд</v>
      </c>
      <c r="AM40" s="83" t="str">
        <f>AM59</f>
        <v>нд</v>
      </c>
      <c r="AN40" s="84">
        <v>0</v>
      </c>
      <c r="AO40" s="83" t="s">
        <v>332</v>
      </c>
      <c r="AP40" s="84">
        <v>0</v>
      </c>
      <c r="AQ40" s="83" t="s">
        <v>332</v>
      </c>
      <c r="AR40" s="84">
        <v>0</v>
      </c>
      <c r="AS40" s="83" t="s">
        <v>332</v>
      </c>
      <c r="AT40" s="84">
        <v>0</v>
      </c>
      <c r="AU40" s="83" t="s">
        <v>332</v>
      </c>
      <c r="AV40" s="84">
        <v>0</v>
      </c>
      <c r="AW40" s="83" t="s">
        <v>332</v>
      </c>
      <c r="AX40" s="84">
        <v>0</v>
      </c>
      <c r="AY40" s="83" t="s">
        <v>332</v>
      </c>
      <c r="AZ40" s="84">
        <f>AZ42+AZ44+AZ59</f>
        <v>3.9184999999999999</v>
      </c>
      <c r="BA40" s="84">
        <f>BA42+BA44+BA59</f>
        <v>4.3420000000000005</v>
      </c>
      <c r="BB40" s="84">
        <v>0</v>
      </c>
      <c r="BC40" s="83" t="s">
        <v>332</v>
      </c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</row>
    <row r="41" spans="1:99" s="80" customFormat="1" ht="48.75" customHeight="1" x14ac:dyDescent="0.25">
      <c r="A41" s="86" t="s">
        <v>170</v>
      </c>
      <c r="B41" s="203" t="s">
        <v>367</v>
      </c>
      <c r="C41" s="75" t="s">
        <v>332</v>
      </c>
      <c r="D41" s="74">
        <v>0</v>
      </c>
      <c r="E41" s="75" t="s">
        <v>332</v>
      </c>
      <c r="F41" s="74">
        <v>0</v>
      </c>
      <c r="G41" s="75" t="s">
        <v>332</v>
      </c>
      <c r="H41" s="74">
        <v>0</v>
      </c>
      <c r="I41" s="75" t="s">
        <v>332</v>
      </c>
      <c r="J41" s="74">
        <v>0</v>
      </c>
      <c r="K41" s="75" t="s">
        <v>332</v>
      </c>
      <c r="L41" s="74">
        <v>0</v>
      </c>
      <c r="M41" s="75" t="s">
        <v>332</v>
      </c>
      <c r="N41" s="74">
        <v>0</v>
      </c>
      <c r="O41" s="75" t="s">
        <v>332</v>
      </c>
      <c r="P41" s="74">
        <v>0</v>
      </c>
      <c r="Q41" s="75" t="s">
        <v>332</v>
      </c>
      <c r="R41" s="74">
        <v>0</v>
      </c>
      <c r="S41" s="75" t="s">
        <v>332</v>
      </c>
      <c r="T41" s="74">
        <v>0</v>
      </c>
      <c r="U41" s="75" t="s">
        <v>332</v>
      </c>
      <c r="V41" s="74">
        <v>0</v>
      </c>
      <c r="W41" s="75" t="s">
        <v>332</v>
      </c>
      <c r="X41" s="74">
        <v>0</v>
      </c>
      <c r="Y41" s="74">
        <v>0</v>
      </c>
      <c r="Z41" s="74">
        <v>0</v>
      </c>
      <c r="AA41" s="74">
        <v>0</v>
      </c>
      <c r="AB41" s="74">
        <v>0</v>
      </c>
      <c r="AC41" s="75" t="s">
        <v>332</v>
      </c>
      <c r="AD41" s="74">
        <v>0</v>
      </c>
      <c r="AE41" s="75" t="s">
        <v>332</v>
      </c>
      <c r="AF41" s="74">
        <v>0</v>
      </c>
      <c r="AG41" s="75" t="s">
        <v>332</v>
      </c>
      <c r="AH41" s="74">
        <v>0</v>
      </c>
      <c r="AI41" s="75" t="s">
        <v>332</v>
      </c>
      <c r="AJ41" s="74">
        <v>0</v>
      </c>
      <c r="AK41" s="75" t="s">
        <v>332</v>
      </c>
      <c r="AL41" s="75" t="s">
        <v>332</v>
      </c>
      <c r="AM41" s="75" t="s">
        <v>332</v>
      </c>
      <c r="AN41" s="74">
        <v>0</v>
      </c>
      <c r="AO41" s="75" t="s">
        <v>332</v>
      </c>
      <c r="AP41" s="74">
        <v>0</v>
      </c>
      <c r="AQ41" s="75" t="s">
        <v>332</v>
      </c>
      <c r="AR41" s="74">
        <v>0</v>
      </c>
      <c r="AS41" s="75" t="s">
        <v>332</v>
      </c>
      <c r="AT41" s="74">
        <v>0</v>
      </c>
      <c r="AU41" s="75" t="s">
        <v>332</v>
      </c>
      <c r="AV41" s="74">
        <v>0</v>
      </c>
      <c r="AW41" s="75" t="s">
        <v>332</v>
      </c>
      <c r="AX41" s="74">
        <v>0</v>
      </c>
      <c r="AY41" s="75" t="s">
        <v>332</v>
      </c>
      <c r="AZ41" s="74">
        <f>AZ42</f>
        <v>0</v>
      </c>
      <c r="BA41" s="74">
        <f>BA42</f>
        <v>0</v>
      </c>
      <c r="BB41" s="74">
        <v>0</v>
      </c>
      <c r="BC41" s="75" t="s">
        <v>332</v>
      </c>
    </row>
    <row r="42" spans="1:99" s="85" customFormat="1" ht="40.5" customHeight="1" x14ac:dyDescent="0.25">
      <c r="A42" s="81" t="s">
        <v>171</v>
      </c>
      <c r="B42" s="82" t="s">
        <v>368</v>
      </c>
      <c r="C42" s="83" t="s">
        <v>332</v>
      </c>
      <c r="D42" s="84">
        <v>0</v>
      </c>
      <c r="E42" s="83" t="s">
        <v>332</v>
      </c>
      <c r="F42" s="84">
        <v>0</v>
      </c>
      <c r="G42" s="83" t="s">
        <v>332</v>
      </c>
      <c r="H42" s="84">
        <v>0</v>
      </c>
      <c r="I42" s="83" t="s">
        <v>332</v>
      </c>
      <c r="J42" s="84">
        <v>0</v>
      </c>
      <c r="K42" s="83" t="s">
        <v>332</v>
      </c>
      <c r="L42" s="84">
        <v>0</v>
      </c>
      <c r="M42" s="83" t="s">
        <v>332</v>
      </c>
      <c r="N42" s="84">
        <v>0</v>
      </c>
      <c r="O42" s="83" t="s">
        <v>332</v>
      </c>
      <c r="P42" s="84">
        <v>0</v>
      </c>
      <c r="Q42" s="83" t="s">
        <v>332</v>
      </c>
      <c r="R42" s="84">
        <v>0</v>
      </c>
      <c r="S42" s="83" t="s">
        <v>332</v>
      </c>
      <c r="T42" s="84">
        <v>0</v>
      </c>
      <c r="U42" s="83" t="s">
        <v>332</v>
      </c>
      <c r="V42" s="84">
        <v>0</v>
      </c>
      <c r="W42" s="83" t="s">
        <v>332</v>
      </c>
      <c r="X42" s="84">
        <v>0</v>
      </c>
      <c r="Y42" s="84">
        <v>0</v>
      </c>
      <c r="Z42" s="84">
        <v>0</v>
      </c>
      <c r="AA42" s="84">
        <v>0</v>
      </c>
      <c r="AB42" s="84">
        <v>0</v>
      </c>
      <c r="AC42" s="83" t="s">
        <v>332</v>
      </c>
      <c r="AD42" s="84">
        <v>0</v>
      </c>
      <c r="AE42" s="83" t="s">
        <v>332</v>
      </c>
      <c r="AF42" s="84">
        <v>0</v>
      </c>
      <c r="AG42" s="83" t="s">
        <v>332</v>
      </c>
      <c r="AH42" s="84">
        <v>0</v>
      </c>
      <c r="AI42" s="83" t="s">
        <v>332</v>
      </c>
      <c r="AJ42" s="84">
        <v>0</v>
      </c>
      <c r="AK42" s="83" t="s">
        <v>332</v>
      </c>
      <c r="AL42" s="84" t="s">
        <v>332</v>
      </c>
      <c r="AM42" s="84" t="s">
        <v>332</v>
      </c>
      <c r="AN42" s="84">
        <v>0</v>
      </c>
      <c r="AO42" s="83" t="s">
        <v>332</v>
      </c>
      <c r="AP42" s="84">
        <v>0</v>
      </c>
      <c r="AQ42" s="83" t="s">
        <v>332</v>
      </c>
      <c r="AR42" s="84">
        <v>0</v>
      </c>
      <c r="AS42" s="83" t="s">
        <v>332</v>
      </c>
      <c r="AT42" s="84">
        <v>0</v>
      </c>
      <c r="AU42" s="83" t="s">
        <v>332</v>
      </c>
      <c r="AV42" s="84">
        <v>0</v>
      </c>
      <c r="AW42" s="83" t="s">
        <v>332</v>
      </c>
      <c r="AX42" s="84">
        <v>0</v>
      </c>
      <c r="AY42" s="83" t="s">
        <v>332</v>
      </c>
      <c r="AZ42" s="84">
        <f>SUM(AZ43:AZ43)</f>
        <v>0</v>
      </c>
      <c r="BA42" s="84">
        <f>SUM(BA43:BA43)</f>
        <v>0</v>
      </c>
      <c r="BB42" s="84">
        <v>0</v>
      </c>
      <c r="BC42" s="83" t="s">
        <v>332</v>
      </c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</row>
    <row r="43" spans="1:99" s="80" customFormat="1" ht="47.25" x14ac:dyDescent="0.25">
      <c r="A43" s="86" t="s">
        <v>172</v>
      </c>
      <c r="B43" s="203" t="s">
        <v>369</v>
      </c>
      <c r="C43" s="75" t="s">
        <v>332</v>
      </c>
      <c r="D43" s="74">
        <v>0</v>
      </c>
      <c r="E43" s="75" t="s">
        <v>332</v>
      </c>
      <c r="F43" s="74">
        <v>0</v>
      </c>
      <c r="G43" s="75" t="s">
        <v>332</v>
      </c>
      <c r="H43" s="74">
        <v>0</v>
      </c>
      <c r="I43" s="75" t="s">
        <v>332</v>
      </c>
      <c r="J43" s="74">
        <v>0</v>
      </c>
      <c r="K43" s="75" t="s">
        <v>332</v>
      </c>
      <c r="L43" s="74">
        <v>0</v>
      </c>
      <c r="M43" s="75" t="s">
        <v>332</v>
      </c>
      <c r="N43" s="74">
        <v>0</v>
      </c>
      <c r="O43" s="75" t="s">
        <v>332</v>
      </c>
      <c r="P43" s="74">
        <v>0</v>
      </c>
      <c r="Q43" s="75" t="s">
        <v>332</v>
      </c>
      <c r="R43" s="74">
        <v>0</v>
      </c>
      <c r="S43" s="75" t="s">
        <v>332</v>
      </c>
      <c r="T43" s="74">
        <v>0</v>
      </c>
      <c r="U43" s="75" t="s">
        <v>332</v>
      </c>
      <c r="V43" s="74">
        <v>0</v>
      </c>
      <c r="W43" s="75" t="s">
        <v>332</v>
      </c>
      <c r="X43" s="74">
        <v>0</v>
      </c>
      <c r="Y43" s="74">
        <v>0</v>
      </c>
      <c r="Z43" s="74">
        <v>0</v>
      </c>
      <c r="AA43" s="74">
        <v>0</v>
      </c>
      <c r="AB43" s="74">
        <v>0</v>
      </c>
      <c r="AC43" s="75" t="s">
        <v>332</v>
      </c>
      <c r="AD43" s="74">
        <v>0</v>
      </c>
      <c r="AE43" s="75" t="s">
        <v>332</v>
      </c>
      <c r="AF43" s="74">
        <v>0</v>
      </c>
      <c r="AG43" s="75" t="s">
        <v>332</v>
      </c>
      <c r="AH43" s="74">
        <v>0</v>
      </c>
      <c r="AI43" s="75" t="s">
        <v>332</v>
      </c>
      <c r="AJ43" s="74">
        <v>0</v>
      </c>
      <c r="AK43" s="75" t="s">
        <v>332</v>
      </c>
      <c r="AL43" s="75" t="s">
        <v>332</v>
      </c>
      <c r="AM43" s="75" t="s">
        <v>332</v>
      </c>
      <c r="AN43" s="74">
        <v>0</v>
      </c>
      <c r="AO43" s="75" t="s">
        <v>332</v>
      </c>
      <c r="AP43" s="74">
        <v>0</v>
      </c>
      <c r="AQ43" s="75" t="s">
        <v>332</v>
      </c>
      <c r="AR43" s="74">
        <v>0</v>
      </c>
      <c r="AS43" s="75" t="s">
        <v>332</v>
      </c>
      <c r="AT43" s="74">
        <v>0</v>
      </c>
      <c r="AU43" s="75" t="s">
        <v>332</v>
      </c>
      <c r="AV43" s="74">
        <v>0</v>
      </c>
      <c r="AW43" s="75" t="s">
        <v>332</v>
      </c>
      <c r="AX43" s="74">
        <v>0</v>
      </c>
      <c r="AY43" s="75" t="s">
        <v>332</v>
      </c>
      <c r="AZ43" s="74">
        <v>0</v>
      </c>
      <c r="BA43" s="74">
        <v>0</v>
      </c>
      <c r="BB43" s="74">
        <v>0</v>
      </c>
      <c r="BC43" s="75" t="s">
        <v>332</v>
      </c>
    </row>
    <row r="44" spans="1:99" s="85" customFormat="1" ht="45.75" customHeight="1" x14ac:dyDescent="0.25">
      <c r="A44" s="81" t="s">
        <v>173</v>
      </c>
      <c r="B44" s="82" t="s">
        <v>370</v>
      </c>
      <c r="C44" s="83" t="s">
        <v>332</v>
      </c>
      <c r="D44" s="84">
        <v>0</v>
      </c>
      <c r="E44" s="83" t="s">
        <v>332</v>
      </c>
      <c r="F44" s="84">
        <v>0</v>
      </c>
      <c r="G44" s="83" t="s">
        <v>332</v>
      </c>
      <c r="H44" s="84">
        <v>0</v>
      </c>
      <c r="I44" s="83" t="s">
        <v>332</v>
      </c>
      <c r="J44" s="84">
        <v>0</v>
      </c>
      <c r="K44" s="83" t="s">
        <v>332</v>
      </c>
      <c r="L44" s="84">
        <v>0</v>
      </c>
      <c r="M44" s="83" t="s">
        <v>332</v>
      </c>
      <c r="N44" s="84">
        <v>0</v>
      </c>
      <c r="O44" s="83" t="s">
        <v>332</v>
      </c>
      <c r="P44" s="84">
        <v>0</v>
      </c>
      <c r="Q44" s="83" t="s">
        <v>332</v>
      </c>
      <c r="R44" s="84">
        <v>0</v>
      </c>
      <c r="S44" s="83" t="s">
        <v>332</v>
      </c>
      <c r="T44" s="84">
        <v>0</v>
      </c>
      <c r="U44" s="83" t="s">
        <v>332</v>
      </c>
      <c r="V44" s="84">
        <f>V45</f>
        <v>0</v>
      </c>
      <c r="W44" s="83" t="s">
        <v>332</v>
      </c>
      <c r="X44" s="84">
        <f>X45</f>
        <v>4.5999999999999996</v>
      </c>
      <c r="Y44" s="84">
        <f>Y45</f>
        <v>4.8</v>
      </c>
      <c r="Z44" s="84">
        <v>0</v>
      </c>
      <c r="AA44" s="84">
        <v>0</v>
      </c>
      <c r="AB44" s="84">
        <v>0</v>
      </c>
      <c r="AC44" s="83" t="s">
        <v>332</v>
      </c>
      <c r="AD44" s="84">
        <v>0</v>
      </c>
      <c r="AE44" s="83" t="s">
        <v>332</v>
      </c>
      <c r="AF44" s="84">
        <v>0</v>
      </c>
      <c r="AG44" s="83" t="s">
        <v>332</v>
      </c>
      <c r="AH44" s="84">
        <v>0</v>
      </c>
      <c r="AI44" s="83" t="s">
        <v>332</v>
      </c>
      <c r="AJ44" s="84">
        <v>0</v>
      </c>
      <c r="AK44" s="83" t="s">
        <v>332</v>
      </c>
      <c r="AL44" s="83" t="s">
        <v>332</v>
      </c>
      <c r="AM44" s="83" t="s">
        <v>332</v>
      </c>
      <c r="AN44" s="84">
        <v>0</v>
      </c>
      <c r="AO44" s="83" t="s">
        <v>332</v>
      </c>
      <c r="AP44" s="84">
        <v>0</v>
      </c>
      <c r="AQ44" s="83" t="s">
        <v>332</v>
      </c>
      <c r="AR44" s="84">
        <v>0</v>
      </c>
      <c r="AS44" s="83" t="s">
        <v>332</v>
      </c>
      <c r="AT44" s="84">
        <v>0</v>
      </c>
      <c r="AU44" s="83" t="s">
        <v>332</v>
      </c>
      <c r="AV44" s="84">
        <v>0</v>
      </c>
      <c r="AW44" s="83" t="s">
        <v>332</v>
      </c>
      <c r="AX44" s="84">
        <v>0</v>
      </c>
      <c r="AY44" s="83" t="s">
        <v>332</v>
      </c>
      <c r="AZ44" s="84">
        <f>AZ45</f>
        <v>3.9184999999999999</v>
      </c>
      <c r="BA44" s="84">
        <f>BA45</f>
        <v>4.3420000000000005</v>
      </c>
      <c r="BB44" s="84">
        <v>0</v>
      </c>
      <c r="BC44" s="83" t="s">
        <v>332</v>
      </c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</row>
    <row r="45" spans="1:99" s="85" customFormat="1" ht="30.75" customHeight="1" x14ac:dyDescent="0.25">
      <c r="A45" s="81" t="s">
        <v>371</v>
      </c>
      <c r="B45" s="82" t="s">
        <v>372</v>
      </c>
      <c r="C45" s="83" t="s">
        <v>332</v>
      </c>
      <c r="D45" s="84">
        <v>0</v>
      </c>
      <c r="E45" s="83" t="s">
        <v>332</v>
      </c>
      <c r="F45" s="84">
        <v>0</v>
      </c>
      <c r="G45" s="83" t="s">
        <v>332</v>
      </c>
      <c r="H45" s="84">
        <v>0</v>
      </c>
      <c r="I45" s="83" t="s">
        <v>332</v>
      </c>
      <c r="J45" s="84">
        <v>0</v>
      </c>
      <c r="K45" s="83" t="s">
        <v>332</v>
      </c>
      <c r="L45" s="84">
        <v>0</v>
      </c>
      <c r="M45" s="83" t="s">
        <v>332</v>
      </c>
      <c r="N45" s="84">
        <v>0</v>
      </c>
      <c r="O45" s="83" t="s">
        <v>332</v>
      </c>
      <c r="P45" s="84">
        <v>0</v>
      </c>
      <c r="Q45" s="83" t="s">
        <v>332</v>
      </c>
      <c r="R45" s="84">
        <v>0</v>
      </c>
      <c r="S45" s="83" t="s">
        <v>332</v>
      </c>
      <c r="T45" s="84">
        <v>0</v>
      </c>
      <c r="U45" s="83" t="s">
        <v>332</v>
      </c>
      <c r="V45" s="84">
        <f>SUM(V46:V47)</f>
        <v>0</v>
      </c>
      <c r="W45" s="83" t="s">
        <v>332</v>
      </c>
      <c r="X45" s="84">
        <f>SUM(X46:X57)</f>
        <v>4.5999999999999996</v>
      </c>
      <c r="Y45" s="84">
        <f>SUM(Y46:Y57)</f>
        <v>4.8</v>
      </c>
      <c r="Z45" s="84">
        <f>SUM(Z46:Z57)</f>
        <v>0</v>
      </c>
      <c r="AA45" s="84">
        <f>SUM(AA46:AA57)</f>
        <v>0</v>
      </c>
      <c r="AB45" s="84">
        <v>0</v>
      </c>
      <c r="AC45" s="83" t="s">
        <v>332</v>
      </c>
      <c r="AD45" s="84">
        <v>0</v>
      </c>
      <c r="AE45" s="83" t="s">
        <v>332</v>
      </c>
      <c r="AF45" s="84">
        <v>0</v>
      </c>
      <c r="AG45" s="83" t="s">
        <v>332</v>
      </c>
      <c r="AH45" s="84">
        <v>0</v>
      </c>
      <c r="AI45" s="83" t="s">
        <v>332</v>
      </c>
      <c r="AJ45" s="84">
        <v>0</v>
      </c>
      <c r="AK45" s="83" t="s">
        <v>332</v>
      </c>
      <c r="AL45" s="83" t="s">
        <v>332</v>
      </c>
      <c r="AM45" s="83" t="s">
        <v>332</v>
      </c>
      <c r="AN45" s="84">
        <v>0</v>
      </c>
      <c r="AO45" s="83" t="s">
        <v>332</v>
      </c>
      <c r="AP45" s="84">
        <v>0</v>
      </c>
      <c r="AQ45" s="83" t="s">
        <v>332</v>
      </c>
      <c r="AR45" s="84">
        <v>0</v>
      </c>
      <c r="AS45" s="83" t="s">
        <v>332</v>
      </c>
      <c r="AT45" s="84">
        <v>0</v>
      </c>
      <c r="AU45" s="83" t="s">
        <v>332</v>
      </c>
      <c r="AV45" s="84">
        <v>0</v>
      </c>
      <c r="AW45" s="83" t="s">
        <v>332</v>
      </c>
      <c r="AX45" s="84">
        <v>0</v>
      </c>
      <c r="AY45" s="83" t="s">
        <v>332</v>
      </c>
      <c r="AZ45" s="84">
        <f t="shared" ref="AZ45:BA45" si="7">SUM(AZ46:AZ57)</f>
        <v>3.9184999999999999</v>
      </c>
      <c r="BA45" s="84">
        <f t="shared" si="7"/>
        <v>4.3420000000000005</v>
      </c>
      <c r="BB45" s="84">
        <v>0</v>
      </c>
      <c r="BC45" s="83" t="s">
        <v>332</v>
      </c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</row>
    <row r="46" spans="1:99" s="93" customFormat="1" ht="37.5" customHeight="1" x14ac:dyDescent="0.25">
      <c r="A46" s="109" t="s">
        <v>373</v>
      </c>
      <c r="B46" s="88" t="s">
        <v>374</v>
      </c>
      <c r="C46" s="89" t="s">
        <v>375</v>
      </c>
      <c r="D46" s="90">
        <v>0</v>
      </c>
      <c r="E46" s="91" t="s">
        <v>332</v>
      </c>
      <c r="F46" s="90">
        <v>0</v>
      </c>
      <c r="G46" s="91" t="s">
        <v>332</v>
      </c>
      <c r="H46" s="90">
        <v>0</v>
      </c>
      <c r="I46" s="91" t="s">
        <v>332</v>
      </c>
      <c r="J46" s="90">
        <v>0</v>
      </c>
      <c r="K46" s="91" t="s">
        <v>332</v>
      </c>
      <c r="L46" s="90">
        <v>0</v>
      </c>
      <c r="M46" s="91" t="s">
        <v>332</v>
      </c>
      <c r="N46" s="90">
        <v>0</v>
      </c>
      <c r="O46" s="91" t="s">
        <v>332</v>
      </c>
      <c r="P46" s="90">
        <v>0</v>
      </c>
      <c r="Q46" s="91" t="s">
        <v>332</v>
      </c>
      <c r="R46" s="90">
        <v>0</v>
      </c>
      <c r="S46" s="91" t="s">
        <v>332</v>
      </c>
      <c r="T46" s="90">
        <v>0</v>
      </c>
      <c r="U46" s="91" t="s">
        <v>332</v>
      </c>
      <c r="V46" s="90">
        <v>0</v>
      </c>
      <c r="W46" s="91" t="s">
        <v>332</v>
      </c>
      <c r="X46" s="90">
        <v>0</v>
      </c>
      <c r="Y46" s="90">
        <v>0</v>
      </c>
      <c r="Z46" s="90">
        <v>0</v>
      </c>
      <c r="AA46" s="90">
        <v>0</v>
      </c>
      <c r="AB46" s="90">
        <v>0</v>
      </c>
      <c r="AC46" s="91" t="s">
        <v>332</v>
      </c>
      <c r="AD46" s="90">
        <v>0</v>
      </c>
      <c r="AE46" s="91" t="s">
        <v>332</v>
      </c>
      <c r="AF46" s="90">
        <v>0</v>
      </c>
      <c r="AG46" s="91" t="s">
        <v>332</v>
      </c>
      <c r="AH46" s="90">
        <v>0</v>
      </c>
      <c r="AI46" s="91" t="s">
        <v>332</v>
      </c>
      <c r="AJ46" s="90">
        <v>0</v>
      </c>
      <c r="AK46" s="91" t="s">
        <v>332</v>
      </c>
      <c r="AL46" s="91" t="s">
        <v>332</v>
      </c>
      <c r="AM46" s="91" t="s">
        <v>332</v>
      </c>
      <c r="AN46" s="90">
        <v>0</v>
      </c>
      <c r="AO46" s="91" t="s">
        <v>332</v>
      </c>
      <c r="AP46" s="90">
        <v>0</v>
      </c>
      <c r="AQ46" s="91" t="s">
        <v>332</v>
      </c>
      <c r="AR46" s="90">
        <v>0</v>
      </c>
      <c r="AS46" s="91" t="s">
        <v>332</v>
      </c>
      <c r="AT46" s="90">
        <v>0</v>
      </c>
      <c r="AU46" s="91" t="s">
        <v>332</v>
      </c>
      <c r="AV46" s="90">
        <v>0</v>
      </c>
      <c r="AW46" s="91" t="s">
        <v>332</v>
      </c>
      <c r="AX46" s="90">
        <v>0</v>
      </c>
      <c r="AY46" s="91" t="s">
        <v>332</v>
      </c>
      <c r="AZ46" s="92">
        <v>0</v>
      </c>
      <c r="BA46" s="92">
        <v>0</v>
      </c>
      <c r="BB46" s="90">
        <v>0</v>
      </c>
      <c r="BC46" s="91" t="s">
        <v>332</v>
      </c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</row>
    <row r="47" spans="1:99" s="93" customFormat="1" ht="37.5" customHeight="1" x14ac:dyDescent="0.25">
      <c r="A47" s="109" t="s">
        <v>498</v>
      </c>
      <c r="B47" s="88" t="s">
        <v>374</v>
      </c>
      <c r="C47" s="89" t="s">
        <v>376</v>
      </c>
      <c r="D47" s="90">
        <v>0</v>
      </c>
      <c r="E47" s="91" t="s">
        <v>332</v>
      </c>
      <c r="F47" s="90">
        <v>0</v>
      </c>
      <c r="G47" s="91" t="s">
        <v>332</v>
      </c>
      <c r="H47" s="90">
        <v>0</v>
      </c>
      <c r="I47" s="91" t="s">
        <v>332</v>
      </c>
      <c r="J47" s="90">
        <v>0</v>
      </c>
      <c r="K47" s="91" t="s">
        <v>332</v>
      </c>
      <c r="L47" s="90">
        <v>0</v>
      </c>
      <c r="M47" s="91" t="s">
        <v>332</v>
      </c>
      <c r="N47" s="90">
        <v>0</v>
      </c>
      <c r="O47" s="91" t="s">
        <v>332</v>
      </c>
      <c r="P47" s="90">
        <v>0</v>
      </c>
      <c r="Q47" s="91" t="s">
        <v>332</v>
      </c>
      <c r="R47" s="90">
        <v>0</v>
      </c>
      <c r="S47" s="91" t="s">
        <v>332</v>
      </c>
      <c r="T47" s="90">
        <v>0</v>
      </c>
      <c r="U47" s="91" t="s">
        <v>332</v>
      </c>
      <c r="V47" s="90">
        <v>0</v>
      </c>
      <c r="W47" s="91" t="s">
        <v>332</v>
      </c>
      <c r="X47" s="90">
        <v>0</v>
      </c>
      <c r="Y47" s="90">
        <v>0</v>
      </c>
      <c r="Z47" s="90">
        <v>0</v>
      </c>
      <c r="AA47" s="90">
        <v>0</v>
      </c>
      <c r="AB47" s="90">
        <v>0</v>
      </c>
      <c r="AC47" s="91" t="s">
        <v>332</v>
      </c>
      <c r="AD47" s="90">
        <v>0</v>
      </c>
      <c r="AE47" s="91" t="s">
        <v>332</v>
      </c>
      <c r="AF47" s="90">
        <v>0</v>
      </c>
      <c r="AG47" s="91" t="s">
        <v>332</v>
      </c>
      <c r="AH47" s="90">
        <v>0</v>
      </c>
      <c r="AI47" s="91" t="s">
        <v>332</v>
      </c>
      <c r="AJ47" s="90">
        <v>0</v>
      </c>
      <c r="AK47" s="91" t="s">
        <v>332</v>
      </c>
      <c r="AL47" s="91" t="s">
        <v>332</v>
      </c>
      <c r="AM47" s="91" t="s">
        <v>332</v>
      </c>
      <c r="AN47" s="90">
        <v>0</v>
      </c>
      <c r="AO47" s="91" t="s">
        <v>332</v>
      </c>
      <c r="AP47" s="90">
        <v>0</v>
      </c>
      <c r="AQ47" s="91" t="s">
        <v>332</v>
      </c>
      <c r="AR47" s="90">
        <v>0</v>
      </c>
      <c r="AS47" s="91" t="s">
        <v>332</v>
      </c>
      <c r="AT47" s="90">
        <v>0</v>
      </c>
      <c r="AU47" s="91" t="s">
        <v>332</v>
      </c>
      <c r="AV47" s="90">
        <v>0</v>
      </c>
      <c r="AW47" s="91" t="s">
        <v>332</v>
      </c>
      <c r="AX47" s="90">
        <v>0</v>
      </c>
      <c r="AY47" s="91" t="s">
        <v>332</v>
      </c>
      <c r="AZ47" s="92">
        <v>0</v>
      </c>
      <c r="BA47" s="92">
        <v>0</v>
      </c>
      <c r="BB47" s="90">
        <v>0</v>
      </c>
      <c r="BC47" s="91" t="s">
        <v>332</v>
      </c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</row>
    <row r="48" spans="1:99" s="93" customFormat="1" ht="37.5" customHeight="1" x14ac:dyDescent="0.25">
      <c r="A48" s="109" t="s">
        <v>437</v>
      </c>
      <c r="B48" s="104" t="s">
        <v>418</v>
      </c>
      <c r="C48" s="89" t="s">
        <v>419</v>
      </c>
      <c r="D48" s="79">
        <v>0</v>
      </c>
      <c r="E48" s="78" t="s">
        <v>332</v>
      </c>
      <c r="F48" s="79">
        <v>0</v>
      </c>
      <c r="G48" s="78" t="s">
        <v>332</v>
      </c>
      <c r="H48" s="79">
        <v>0</v>
      </c>
      <c r="I48" s="78" t="s">
        <v>332</v>
      </c>
      <c r="J48" s="79">
        <v>0</v>
      </c>
      <c r="K48" s="78" t="s">
        <v>332</v>
      </c>
      <c r="L48" s="79">
        <v>0</v>
      </c>
      <c r="M48" s="78" t="s">
        <v>332</v>
      </c>
      <c r="N48" s="79">
        <v>0</v>
      </c>
      <c r="O48" s="78" t="s">
        <v>332</v>
      </c>
      <c r="P48" s="79">
        <v>0</v>
      </c>
      <c r="Q48" s="78" t="s">
        <v>332</v>
      </c>
      <c r="R48" s="79">
        <v>0</v>
      </c>
      <c r="S48" s="78" t="s">
        <v>332</v>
      </c>
      <c r="T48" s="79">
        <v>0</v>
      </c>
      <c r="U48" s="78" t="s">
        <v>332</v>
      </c>
      <c r="V48" s="79">
        <v>0</v>
      </c>
      <c r="W48" s="78" t="s">
        <v>332</v>
      </c>
      <c r="X48" s="79">
        <v>4.5999999999999996</v>
      </c>
      <c r="Y48" s="79">
        <v>1.8</v>
      </c>
      <c r="Z48" s="79">
        <v>0</v>
      </c>
      <c r="AA48" s="79">
        <v>0</v>
      </c>
      <c r="AB48" s="79">
        <v>0</v>
      </c>
      <c r="AC48" s="78" t="s">
        <v>332</v>
      </c>
      <c r="AD48" s="79">
        <v>0</v>
      </c>
      <c r="AE48" s="78" t="s">
        <v>332</v>
      </c>
      <c r="AF48" s="79">
        <v>0</v>
      </c>
      <c r="AG48" s="78" t="s">
        <v>332</v>
      </c>
      <c r="AH48" s="79">
        <v>0</v>
      </c>
      <c r="AI48" s="78" t="s">
        <v>332</v>
      </c>
      <c r="AJ48" s="79">
        <v>0</v>
      </c>
      <c r="AK48" s="78" t="s">
        <v>332</v>
      </c>
      <c r="AL48" s="78" t="s">
        <v>332</v>
      </c>
      <c r="AM48" s="78" t="s">
        <v>332</v>
      </c>
      <c r="AN48" s="79">
        <v>0</v>
      </c>
      <c r="AO48" s="78" t="s">
        <v>332</v>
      </c>
      <c r="AP48" s="79">
        <v>0</v>
      </c>
      <c r="AQ48" s="78" t="s">
        <v>332</v>
      </c>
      <c r="AR48" s="79">
        <v>0</v>
      </c>
      <c r="AS48" s="78" t="s">
        <v>332</v>
      </c>
      <c r="AT48" s="79">
        <v>0</v>
      </c>
      <c r="AU48" s="78" t="s">
        <v>332</v>
      </c>
      <c r="AV48" s="79">
        <v>0</v>
      </c>
      <c r="AW48" s="78" t="s">
        <v>332</v>
      </c>
      <c r="AX48" s="79">
        <v>0</v>
      </c>
      <c r="AY48" s="78" t="s">
        <v>332</v>
      </c>
      <c r="AZ48" s="79">
        <v>3.3134999999999999</v>
      </c>
      <c r="BA48" s="79">
        <v>1.44</v>
      </c>
      <c r="BB48" s="79">
        <v>0</v>
      </c>
      <c r="BC48" s="78" t="s">
        <v>332</v>
      </c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</row>
    <row r="49" spans="1:256" s="93" customFormat="1" ht="37.5" customHeight="1" x14ac:dyDescent="0.25">
      <c r="A49" s="109" t="s">
        <v>499</v>
      </c>
      <c r="B49" s="104" t="s">
        <v>418</v>
      </c>
      <c r="C49" s="89" t="s">
        <v>420</v>
      </c>
      <c r="D49" s="79">
        <v>0</v>
      </c>
      <c r="E49" s="78" t="s">
        <v>332</v>
      </c>
      <c r="F49" s="79">
        <v>0</v>
      </c>
      <c r="G49" s="78" t="s">
        <v>332</v>
      </c>
      <c r="H49" s="79">
        <v>0</v>
      </c>
      <c r="I49" s="78" t="s">
        <v>332</v>
      </c>
      <c r="J49" s="79">
        <v>0</v>
      </c>
      <c r="K49" s="78" t="s">
        <v>332</v>
      </c>
      <c r="L49" s="79">
        <v>0</v>
      </c>
      <c r="M49" s="78" t="s">
        <v>332</v>
      </c>
      <c r="N49" s="79">
        <v>0</v>
      </c>
      <c r="O49" s="78" t="s">
        <v>332</v>
      </c>
      <c r="P49" s="79">
        <v>0</v>
      </c>
      <c r="Q49" s="78" t="s">
        <v>332</v>
      </c>
      <c r="R49" s="79">
        <v>0</v>
      </c>
      <c r="S49" s="78" t="s">
        <v>332</v>
      </c>
      <c r="T49" s="79">
        <v>0</v>
      </c>
      <c r="U49" s="78" t="s">
        <v>332</v>
      </c>
      <c r="V49" s="79">
        <v>0</v>
      </c>
      <c r="W49" s="78" t="s">
        <v>332</v>
      </c>
      <c r="X49" s="79">
        <v>0</v>
      </c>
      <c r="Y49" s="79">
        <v>0</v>
      </c>
      <c r="Z49" s="79">
        <v>0</v>
      </c>
      <c r="AA49" s="79">
        <v>0</v>
      </c>
      <c r="AB49" s="79">
        <v>0</v>
      </c>
      <c r="AC49" s="78" t="s">
        <v>332</v>
      </c>
      <c r="AD49" s="79">
        <v>0</v>
      </c>
      <c r="AE49" s="78" t="s">
        <v>332</v>
      </c>
      <c r="AF49" s="79">
        <v>0</v>
      </c>
      <c r="AG49" s="78" t="s">
        <v>332</v>
      </c>
      <c r="AH49" s="79">
        <v>0</v>
      </c>
      <c r="AI49" s="78" t="s">
        <v>332</v>
      </c>
      <c r="AJ49" s="79">
        <v>0</v>
      </c>
      <c r="AK49" s="78" t="s">
        <v>332</v>
      </c>
      <c r="AL49" s="78" t="s">
        <v>332</v>
      </c>
      <c r="AM49" s="78" t="s">
        <v>332</v>
      </c>
      <c r="AN49" s="79">
        <v>0</v>
      </c>
      <c r="AO49" s="78" t="s">
        <v>332</v>
      </c>
      <c r="AP49" s="79">
        <v>0</v>
      </c>
      <c r="AQ49" s="78" t="s">
        <v>332</v>
      </c>
      <c r="AR49" s="79">
        <v>0</v>
      </c>
      <c r="AS49" s="78" t="s">
        <v>332</v>
      </c>
      <c r="AT49" s="79">
        <v>0</v>
      </c>
      <c r="AU49" s="78" t="s">
        <v>332</v>
      </c>
      <c r="AV49" s="79">
        <v>0</v>
      </c>
      <c r="AW49" s="78" t="s">
        <v>332</v>
      </c>
      <c r="AX49" s="79">
        <v>0</v>
      </c>
      <c r="AY49" s="78" t="s">
        <v>332</v>
      </c>
      <c r="AZ49" s="79">
        <v>0.60499999999999998</v>
      </c>
      <c r="BA49" s="79">
        <v>0.20799999999999999</v>
      </c>
      <c r="BB49" s="79">
        <v>0</v>
      </c>
      <c r="BC49" s="78" t="s">
        <v>332</v>
      </c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</row>
    <row r="50" spans="1:256" s="93" customFormat="1" ht="37.5" customHeight="1" x14ac:dyDescent="0.25">
      <c r="A50" s="109" t="s">
        <v>438</v>
      </c>
      <c r="B50" s="104" t="s">
        <v>516</v>
      </c>
      <c r="C50" s="89" t="s">
        <v>517</v>
      </c>
      <c r="D50" s="79">
        <v>0</v>
      </c>
      <c r="E50" s="78" t="s">
        <v>332</v>
      </c>
      <c r="F50" s="79">
        <v>0</v>
      </c>
      <c r="G50" s="78" t="s">
        <v>332</v>
      </c>
      <c r="H50" s="79">
        <v>0</v>
      </c>
      <c r="I50" s="78" t="s">
        <v>332</v>
      </c>
      <c r="J50" s="79">
        <v>0</v>
      </c>
      <c r="K50" s="78" t="s">
        <v>332</v>
      </c>
      <c r="L50" s="79">
        <v>0</v>
      </c>
      <c r="M50" s="78" t="s">
        <v>332</v>
      </c>
      <c r="N50" s="79">
        <v>0</v>
      </c>
      <c r="O50" s="78" t="s">
        <v>332</v>
      </c>
      <c r="P50" s="79">
        <v>0</v>
      </c>
      <c r="Q50" s="78" t="s">
        <v>332</v>
      </c>
      <c r="R50" s="79">
        <v>0</v>
      </c>
      <c r="S50" s="78" t="s">
        <v>332</v>
      </c>
      <c r="T50" s="79">
        <v>0</v>
      </c>
      <c r="U50" s="78" t="s">
        <v>332</v>
      </c>
      <c r="V50" s="79">
        <v>0</v>
      </c>
      <c r="W50" s="78" t="s">
        <v>332</v>
      </c>
      <c r="X50" s="79">
        <v>0</v>
      </c>
      <c r="Y50" s="79">
        <v>3</v>
      </c>
      <c r="Z50" s="79">
        <v>0</v>
      </c>
      <c r="AA50" s="79">
        <v>0</v>
      </c>
      <c r="AB50" s="79">
        <v>0</v>
      </c>
      <c r="AC50" s="78" t="s">
        <v>332</v>
      </c>
      <c r="AD50" s="79">
        <v>0</v>
      </c>
      <c r="AE50" s="78" t="s">
        <v>332</v>
      </c>
      <c r="AF50" s="79">
        <v>0</v>
      </c>
      <c r="AG50" s="78" t="s">
        <v>332</v>
      </c>
      <c r="AH50" s="79">
        <v>0</v>
      </c>
      <c r="AI50" s="78" t="s">
        <v>332</v>
      </c>
      <c r="AJ50" s="79">
        <v>0</v>
      </c>
      <c r="AK50" s="78" t="s">
        <v>332</v>
      </c>
      <c r="AL50" s="78" t="s">
        <v>332</v>
      </c>
      <c r="AM50" s="78" t="s">
        <v>332</v>
      </c>
      <c r="AN50" s="79">
        <v>0</v>
      </c>
      <c r="AO50" s="78" t="s">
        <v>332</v>
      </c>
      <c r="AP50" s="79">
        <v>0</v>
      </c>
      <c r="AQ50" s="78" t="s">
        <v>332</v>
      </c>
      <c r="AR50" s="79">
        <v>0</v>
      </c>
      <c r="AS50" s="78" t="s">
        <v>332</v>
      </c>
      <c r="AT50" s="79">
        <v>0</v>
      </c>
      <c r="AU50" s="78" t="s">
        <v>332</v>
      </c>
      <c r="AV50" s="79">
        <v>0</v>
      </c>
      <c r="AW50" s="78" t="s">
        <v>332</v>
      </c>
      <c r="AX50" s="79">
        <v>0</v>
      </c>
      <c r="AY50" s="78">
        <v>0</v>
      </c>
      <c r="AZ50" s="79">
        <v>0</v>
      </c>
      <c r="BA50" s="79">
        <v>2.3610000000000002</v>
      </c>
      <c r="BB50" s="79">
        <v>0</v>
      </c>
      <c r="BC50" s="78" t="s">
        <v>332</v>
      </c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</row>
    <row r="51" spans="1:256" s="93" customFormat="1" ht="37.5" customHeight="1" x14ac:dyDescent="0.25">
      <c r="A51" s="109" t="s">
        <v>439</v>
      </c>
      <c r="B51" s="104" t="s">
        <v>516</v>
      </c>
      <c r="C51" s="89" t="s">
        <v>518</v>
      </c>
      <c r="D51" s="79">
        <v>0</v>
      </c>
      <c r="E51" s="78" t="s">
        <v>332</v>
      </c>
      <c r="F51" s="79">
        <v>0</v>
      </c>
      <c r="G51" s="78" t="s">
        <v>332</v>
      </c>
      <c r="H51" s="79">
        <v>0</v>
      </c>
      <c r="I51" s="78" t="s">
        <v>332</v>
      </c>
      <c r="J51" s="79">
        <v>0</v>
      </c>
      <c r="K51" s="78" t="s">
        <v>332</v>
      </c>
      <c r="L51" s="79">
        <v>0</v>
      </c>
      <c r="M51" s="78" t="s">
        <v>332</v>
      </c>
      <c r="N51" s="79">
        <v>0</v>
      </c>
      <c r="O51" s="78" t="s">
        <v>332</v>
      </c>
      <c r="P51" s="79">
        <v>0</v>
      </c>
      <c r="Q51" s="78" t="s">
        <v>332</v>
      </c>
      <c r="R51" s="79">
        <v>0</v>
      </c>
      <c r="S51" s="78" t="s">
        <v>332</v>
      </c>
      <c r="T51" s="79">
        <v>0</v>
      </c>
      <c r="U51" s="78" t="s">
        <v>332</v>
      </c>
      <c r="V51" s="79">
        <v>0</v>
      </c>
      <c r="W51" s="78" t="s">
        <v>332</v>
      </c>
      <c r="X51" s="79">
        <v>0</v>
      </c>
      <c r="Y51" s="79">
        <v>0</v>
      </c>
      <c r="Z51" s="79">
        <v>0</v>
      </c>
      <c r="AA51" s="79">
        <v>0</v>
      </c>
      <c r="AB51" s="79">
        <v>0</v>
      </c>
      <c r="AC51" s="78" t="s">
        <v>332</v>
      </c>
      <c r="AD51" s="79">
        <v>0</v>
      </c>
      <c r="AE51" s="78" t="s">
        <v>332</v>
      </c>
      <c r="AF51" s="79">
        <v>0</v>
      </c>
      <c r="AG51" s="78" t="s">
        <v>332</v>
      </c>
      <c r="AH51" s="79">
        <v>0</v>
      </c>
      <c r="AI51" s="78" t="s">
        <v>332</v>
      </c>
      <c r="AJ51" s="79">
        <v>0</v>
      </c>
      <c r="AK51" s="78" t="s">
        <v>332</v>
      </c>
      <c r="AL51" s="78" t="s">
        <v>332</v>
      </c>
      <c r="AM51" s="78" t="s">
        <v>332</v>
      </c>
      <c r="AN51" s="79">
        <v>0</v>
      </c>
      <c r="AO51" s="78" t="s">
        <v>332</v>
      </c>
      <c r="AP51" s="79">
        <v>0</v>
      </c>
      <c r="AQ51" s="78" t="s">
        <v>332</v>
      </c>
      <c r="AR51" s="79">
        <v>0</v>
      </c>
      <c r="AS51" s="78" t="s">
        <v>332</v>
      </c>
      <c r="AT51" s="79">
        <v>0</v>
      </c>
      <c r="AU51" s="78" t="s">
        <v>332</v>
      </c>
      <c r="AV51" s="79">
        <v>0</v>
      </c>
      <c r="AW51" s="78" t="s">
        <v>332</v>
      </c>
      <c r="AX51" s="79">
        <v>0</v>
      </c>
      <c r="AY51" s="78">
        <v>0</v>
      </c>
      <c r="AZ51" s="79">
        <v>0</v>
      </c>
      <c r="BA51" s="79">
        <v>0.33300000000000002</v>
      </c>
      <c r="BB51" s="79">
        <v>0</v>
      </c>
      <c r="BC51" s="78" t="s">
        <v>332</v>
      </c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</row>
    <row r="52" spans="1:256" s="93" customFormat="1" ht="37.5" customHeight="1" x14ac:dyDescent="0.25">
      <c r="A52" s="109" t="s">
        <v>500</v>
      </c>
      <c r="B52" s="104" t="s">
        <v>421</v>
      </c>
      <c r="C52" s="89" t="s">
        <v>422</v>
      </c>
      <c r="D52" s="79">
        <v>0</v>
      </c>
      <c r="E52" s="78" t="s">
        <v>332</v>
      </c>
      <c r="F52" s="79">
        <v>0</v>
      </c>
      <c r="G52" s="78" t="s">
        <v>332</v>
      </c>
      <c r="H52" s="79">
        <v>0</v>
      </c>
      <c r="I52" s="78" t="s">
        <v>332</v>
      </c>
      <c r="J52" s="79">
        <v>0</v>
      </c>
      <c r="K52" s="78" t="s">
        <v>332</v>
      </c>
      <c r="L52" s="79">
        <v>0</v>
      </c>
      <c r="M52" s="78" t="s">
        <v>332</v>
      </c>
      <c r="N52" s="79">
        <v>0</v>
      </c>
      <c r="O52" s="78" t="s">
        <v>332</v>
      </c>
      <c r="P52" s="79">
        <v>0</v>
      </c>
      <c r="Q52" s="78" t="s">
        <v>332</v>
      </c>
      <c r="R52" s="79">
        <v>0</v>
      </c>
      <c r="S52" s="78" t="s">
        <v>332</v>
      </c>
      <c r="T52" s="79">
        <v>0</v>
      </c>
      <c r="U52" s="78" t="s">
        <v>332</v>
      </c>
      <c r="V52" s="79">
        <v>0</v>
      </c>
      <c r="W52" s="78" t="s">
        <v>332</v>
      </c>
      <c r="X52" s="79">
        <v>0</v>
      </c>
      <c r="Y52" s="79">
        <v>0</v>
      </c>
      <c r="Z52" s="79">
        <v>0</v>
      </c>
      <c r="AA52" s="79">
        <v>0</v>
      </c>
      <c r="AB52" s="79">
        <v>0</v>
      </c>
      <c r="AC52" s="78" t="s">
        <v>332</v>
      </c>
      <c r="AD52" s="79">
        <v>0</v>
      </c>
      <c r="AE52" s="78" t="s">
        <v>332</v>
      </c>
      <c r="AF52" s="79">
        <v>0</v>
      </c>
      <c r="AG52" s="78" t="s">
        <v>332</v>
      </c>
      <c r="AH52" s="79">
        <v>0</v>
      </c>
      <c r="AI52" s="78" t="s">
        <v>332</v>
      </c>
      <c r="AJ52" s="79">
        <v>0</v>
      </c>
      <c r="AK52" s="78" t="s">
        <v>332</v>
      </c>
      <c r="AL52" s="78" t="s">
        <v>332</v>
      </c>
      <c r="AM52" s="78" t="s">
        <v>332</v>
      </c>
      <c r="AN52" s="79">
        <v>0</v>
      </c>
      <c r="AO52" s="78" t="s">
        <v>332</v>
      </c>
      <c r="AP52" s="79">
        <v>0</v>
      </c>
      <c r="AQ52" s="78" t="s">
        <v>332</v>
      </c>
      <c r="AR52" s="79">
        <v>0</v>
      </c>
      <c r="AS52" s="78" t="s">
        <v>332</v>
      </c>
      <c r="AT52" s="79">
        <v>0</v>
      </c>
      <c r="AU52" s="78" t="s">
        <v>332</v>
      </c>
      <c r="AV52" s="79">
        <v>0</v>
      </c>
      <c r="AW52" s="78" t="s">
        <v>332</v>
      </c>
      <c r="AX52" s="79">
        <v>0</v>
      </c>
      <c r="AY52" s="78" t="s">
        <v>332</v>
      </c>
      <c r="AZ52" s="79">
        <v>0</v>
      </c>
      <c r="BA52" s="79">
        <v>0</v>
      </c>
      <c r="BB52" s="79">
        <v>0</v>
      </c>
      <c r="BC52" s="78" t="s">
        <v>332</v>
      </c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</row>
    <row r="53" spans="1:256" s="93" customFormat="1" ht="37.5" customHeight="1" x14ac:dyDescent="0.25">
      <c r="A53" s="109" t="s">
        <v>440</v>
      </c>
      <c r="B53" s="104" t="s">
        <v>421</v>
      </c>
      <c r="C53" s="89" t="s">
        <v>423</v>
      </c>
      <c r="D53" s="79">
        <v>0</v>
      </c>
      <c r="E53" s="78" t="s">
        <v>332</v>
      </c>
      <c r="F53" s="79">
        <v>0</v>
      </c>
      <c r="G53" s="78" t="s">
        <v>332</v>
      </c>
      <c r="H53" s="79">
        <v>0</v>
      </c>
      <c r="I53" s="78" t="s">
        <v>332</v>
      </c>
      <c r="J53" s="79">
        <v>0</v>
      </c>
      <c r="K53" s="78" t="s">
        <v>332</v>
      </c>
      <c r="L53" s="79">
        <v>0</v>
      </c>
      <c r="M53" s="78" t="s">
        <v>332</v>
      </c>
      <c r="N53" s="79">
        <v>0</v>
      </c>
      <c r="O53" s="78" t="s">
        <v>332</v>
      </c>
      <c r="P53" s="79">
        <v>0</v>
      </c>
      <c r="Q53" s="78" t="s">
        <v>332</v>
      </c>
      <c r="R53" s="79">
        <v>0</v>
      </c>
      <c r="S53" s="78" t="s">
        <v>332</v>
      </c>
      <c r="T53" s="79">
        <v>0</v>
      </c>
      <c r="U53" s="78" t="s">
        <v>332</v>
      </c>
      <c r="V53" s="79">
        <v>0</v>
      </c>
      <c r="W53" s="78" t="s">
        <v>332</v>
      </c>
      <c r="X53" s="79">
        <v>0</v>
      </c>
      <c r="Y53" s="79">
        <v>0</v>
      </c>
      <c r="Z53" s="79">
        <v>0</v>
      </c>
      <c r="AA53" s="79">
        <v>0</v>
      </c>
      <c r="AB53" s="79">
        <v>0</v>
      </c>
      <c r="AC53" s="78" t="s">
        <v>332</v>
      </c>
      <c r="AD53" s="79">
        <v>0</v>
      </c>
      <c r="AE53" s="78" t="s">
        <v>332</v>
      </c>
      <c r="AF53" s="79">
        <v>0</v>
      </c>
      <c r="AG53" s="78" t="s">
        <v>332</v>
      </c>
      <c r="AH53" s="79">
        <v>0</v>
      </c>
      <c r="AI53" s="78" t="s">
        <v>332</v>
      </c>
      <c r="AJ53" s="79">
        <v>0</v>
      </c>
      <c r="AK53" s="78" t="s">
        <v>332</v>
      </c>
      <c r="AL53" s="78" t="s">
        <v>332</v>
      </c>
      <c r="AM53" s="78" t="s">
        <v>332</v>
      </c>
      <c r="AN53" s="79">
        <v>0</v>
      </c>
      <c r="AO53" s="78" t="s">
        <v>332</v>
      </c>
      <c r="AP53" s="79">
        <v>0</v>
      </c>
      <c r="AQ53" s="78" t="s">
        <v>332</v>
      </c>
      <c r="AR53" s="79">
        <v>0</v>
      </c>
      <c r="AS53" s="78" t="s">
        <v>332</v>
      </c>
      <c r="AT53" s="79">
        <v>0</v>
      </c>
      <c r="AU53" s="78" t="s">
        <v>332</v>
      </c>
      <c r="AV53" s="79">
        <v>0</v>
      </c>
      <c r="AW53" s="78" t="s">
        <v>332</v>
      </c>
      <c r="AX53" s="79">
        <v>0</v>
      </c>
      <c r="AY53" s="78" t="s">
        <v>332</v>
      </c>
      <c r="AZ53" s="79">
        <v>0</v>
      </c>
      <c r="BA53" s="79">
        <v>0</v>
      </c>
      <c r="BB53" s="79">
        <v>0</v>
      </c>
      <c r="BC53" s="78" t="s">
        <v>332</v>
      </c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</row>
    <row r="54" spans="1:256" s="93" customFormat="1" ht="37.5" customHeight="1" x14ac:dyDescent="0.25">
      <c r="A54" s="109" t="s">
        <v>501</v>
      </c>
      <c r="B54" s="104" t="s">
        <v>424</v>
      </c>
      <c r="C54" s="89" t="s">
        <v>425</v>
      </c>
      <c r="D54" s="79">
        <v>0</v>
      </c>
      <c r="E54" s="78" t="s">
        <v>332</v>
      </c>
      <c r="F54" s="79">
        <v>0</v>
      </c>
      <c r="G54" s="78" t="s">
        <v>332</v>
      </c>
      <c r="H54" s="79">
        <v>0</v>
      </c>
      <c r="I54" s="78" t="s">
        <v>332</v>
      </c>
      <c r="J54" s="79">
        <v>0</v>
      </c>
      <c r="K54" s="78" t="s">
        <v>332</v>
      </c>
      <c r="L54" s="79">
        <v>0</v>
      </c>
      <c r="M54" s="78" t="s">
        <v>332</v>
      </c>
      <c r="N54" s="79">
        <v>0</v>
      </c>
      <c r="O54" s="78" t="s">
        <v>332</v>
      </c>
      <c r="P54" s="79">
        <v>0</v>
      </c>
      <c r="Q54" s="78" t="s">
        <v>332</v>
      </c>
      <c r="R54" s="79">
        <v>0</v>
      </c>
      <c r="S54" s="78" t="s">
        <v>332</v>
      </c>
      <c r="T54" s="79">
        <v>0</v>
      </c>
      <c r="U54" s="78" t="s">
        <v>332</v>
      </c>
      <c r="V54" s="79">
        <v>0</v>
      </c>
      <c r="W54" s="78" t="s">
        <v>332</v>
      </c>
      <c r="X54" s="79">
        <v>0</v>
      </c>
      <c r="Y54" s="79">
        <v>0</v>
      </c>
      <c r="Z54" s="79">
        <v>0</v>
      </c>
      <c r="AA54" s="79">
        <v>0</v>
      </c>
      <c r="AB54" s="79">
        <v>0</v>
      </c>
      <c r="AC54" s="78" t="s">
        <v>332</v>
      </c>
      <c r="AD54" s="79">
        <v>0</v>
      </c>
      <c r="AE54" s="78" t="s">
        <v>332</v>
      </c>
      <c r="AF54" s="79">
        <v>0</v>
      </c>
      <c r="AG54" s="78" t="s">
        <v>332</v>
      </c>
      <c r="AH54" s="79">
        <v>0</v>
      </c>
      <c r="AI54" s="78" t="s">
        <v>332</v>
      </c>
      <c r="AJ54" s="79">
        <v>0</v>
      </c>
      <c r="AK54" s="78" t="s">
        <v>332</v>
      </c>
      <c r="AL54" s="78" t="s">
        <v>332</v>
      </c>
      <c r="AM54" s="78" t="s">
        <v>332</v>
      </c>
      <c r="AN54" s="79">
        <v>0</v>
      </c>
      <c r="AO54" s="78" t="s">
        <v>332</v>
      </c>
      <c r="AP54" s="79">
        <v>0</v>
      </c>
      <c r="AQ54" s="78" t="s">
        <v>332</v>
      </c>
      <c r="AR54" s="79">
        <v>0</v>
      </c>
      <c r="AS54" s="78" t="s">
        <v>332</v>
      </c>
      <c r="AT54" s="79">
        <v>0</v>
      </c>
      <c r="AU54" s="78" t="s">
        <v>332</v>
      </c>
      <c r="AV54" s="79">
        <v>0</v>
      </c>
      <c r="AW54" s="78" t="s">
        <v>332</v>
      </c>
      <c r="AX54" s="79">
        <v>0</v>
      </c>
      <c r="AY54" s="78" t="s">
        <v>332</v>
      </c>
      <c r="AZ54" s="79">
        <v>0</v>
      </c>
      <c r="BA54" s="79">
        <v>0</v>
      </c>
      <c r="BB54" s="79">
        <v>0</v>
      </c>
      <c r="BC54" s="78" t="s">
        <v>332</v>
      </c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</row>
    <row r="55" spans="1:256" s="93" customFormat="1" ht="37.5" customHeight="1" x14ac:dyDescent="0.25">
      <c r="A55" s="109" t="s">
        <v>502</v>
      </c>
      <c r="B55" s="104" t="s">
        <v>424</v>
      </c>
      <c r="C55" s="89" t="s">
        <v>426</v>
      </c>
      <c r="D55" s="79">
        <v>0</v>
      </c>
      <c r="E55" s="78" t="s">
        <v>332</v>
      </c>
      <c r="F55" s="79">
        <v>0</v>
      </c>
      <c r="G55" s="78" t="s">
        <v>332</v>
      </c>
      <c r="H55" s="79">
        <v>0</v>
      </c>
      <c r="I55" s="78" t="s">
        <v>332</v>
      </c>
      <c r="J55" s="79">
        <v>0</v>
      </c>
      <c r="K55" s="78" t="s">
        <v>332</v>
      </c>
      <c r="L55" s="79">
        <v>0</v>
      </c>
      <c r="M55" s="78" t="s">
        <v>332</v>
      </c>
      <c r="N55" s="79">
        <v>0</v>
      </c>
      <c r="O55" s="78" t="s">
        <v>332</v>
      </c>
      <c r="P55" s="79">
        <v>0</v>
      </c>
      <c r="Q55" s="78" t="s">
        <v>332</v>
      </c>
      <c r="R55" s="79">
        <v>0</v>
      </c>
      <c r="S55" s="78" t="s">
        <v>332</v>
      </c>
      <c r="T55" s="79">
        <v>0</v>
      </c>
      <c r="U55" s="78" t="s">
        <v>332</v>
      </c>
      <c r="V55" s="79">
        <v>0</v>
      </c>
      <c r="W55" s="78" t="s">
        <v>332</v>
      </c>
      <c r="X55" s="79">
        <v>0</v>
      </c>
      <c r="Y55" s="79">
        <v>0</v>
      </c>
      <c r="Z55" s="79">
        <v>0</v>
      </c>
      <c r="AA55" s="79">
        <v>0</v>
      </c>
      <c r="AB55" s="79">
        <v>0</v>
      </c>
      <c r="AC55" s="78" t="s">
        <v>332</v>
      </c>
      <c r="AD55" s="79">
        <v>0</v>
      </c>
      <c r="AE55" s="78" t="s">
        <v>332</v>
      </c>
      <c r="AF55" s="79">
        <v>0</v>
      </c>
      <c r="AG55" s="78" t="s">
        <v>332</v>
      </c>
      <c r="AH55" s="79">
        <v>0</v>
      </c>
      <c r="AI55" s="78" t="s">
        <v>332</v>
      </c>
      <c r="AJ55" s="79">
        <v>0</v>
      </c>
      <c r="AK55" s="78" t="s">
        <v>332</v>
      </c>
      <c r="AL55" s="78" t="s">
        <v>332</v>
      </c>
      <c r="AM55" s="78" t="s">
        <v>332</v>
      </c>
      <c r="AN55" s="79">
        <v>0</v>
      </c>
      <c r="AO55" s="78" t="s">
        <v>332</v>
      </c>
      <c r="AP55" s="79">
        <v>0</v>
      </c>
      <c r="AQ55" s="78" t="s">
        <v>332</v>
      </c>
      <c r="AR55" s="79">
        <v>0</v>
      </c>
      <c r="AS55" s="78" t="s">
        <v>332</v>
      </c>
      <c r="AT55" s="79">
        <v>0</v>
      </c>
      <c r="AU55" s="78" t="s">
        <v>332</v>
      </c>
      <c r="AV55" s="79">
        <v>0</v>
      </c>
      <c r="AW55" s="78" t="s">
        <v>332</v>
      </c>
      <c r="AX55" s="79">
        <v>0</v>
      </c>
      <c r="AY55" s="78" t="s">
        <v>332</v>
      </c>
      <c r="AZ55" s="79">
        <v>0</v>
      </c>
      <c r="BA55" s="79">
        <v>0</v>
      </c>
      <c r="BB55" s="79">
        <v>0</v>
      </c>
      <c r="BC55" s="78" t="s">
        <v>332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</row>
    <row r="56" spans="1:256" s="93" customFormat="1" ht="37.5" customHeight="1" x14ac:dyDescent="0.25">
      <c r="A56" s="109" t="s">
        <v>514</v>
      </c>
      <c r="B56" s="104" t="s">
        <v>427</v>
      </c>
      <c r="C56" s="89" t="s">
        <v>428</v>
      </c>
      <c r="D56" s="79">
        <v>0</v>
      </c>
      <c r="E56" s="78" t="s">
        <v>332</v>
      </c>
      <c r="F56" s="79">
        <v>0</v>
      </c>
      <c r="G56" s="78" t="s">
        <v>332</v>
      </c>
      <c r="H56" s="79">
        <v>0</v>
      </c>
      <c r="I56" s="78" t="s">
        <v>332</v>
      </c>
      <c r="J56" s="79">
        <v>0</v>
      </c>
      <c r="K56" s="78" t="s">
        <v>332</v>
      </c>
      <c r="L56" s="79">
        <v>0</v>
      </c>
      <c r="M56" s="78" t="s">
        <v>332</v>
      </c>
      <c r="N56" s="79">
        <v>0</v>
      </c>
      <c r="O56" s="78" t="s">
        <v>332</v>
      </c>
      <c r="P56" s="79">
        <v>0</v>
      </c>
      <c r="Q56" s="78" t="s">
        <v>332</v>
      </c>
      <c r="R56" s="79">
        <v>0</v>
      </c>
      <c r="S56" s="78" t="s">
        <v>332</v>
      </c>
      <c r="T56" s="79">
        <v>0</v>
      </c>
      <c r="U56" s="78" t="s">
        <v>332</v>
      </c>
      <c r="V56" s="79">
        <v>0</v>
      </c>
      <c r="W56" s="78" t="s">
        <v>332</v>
      </c>
      <c r="X56" s="79">
        <v>0</v>
      </c>
      <c r="Y56" s="79">
        <v>0</v>
      </c>
      <c r="Z56" s="79">
        <v>0</v>
      </c>
      <c r="AA56" s="79">
        <v>0</v>
      </c>
      <c r="AB56" s="79">
        <v>0</v>
      </c>
      <c r="AC56" s="78" t="s">
        <v>332</v>
      </c>
      <c r="AD56" s="79">
        <v>0</v>
      </c>
      <c r="AE56" s="78" t="s">
        <v>332</v>
      </c>
      <c r="AF56" s="79">
        <v>0</v>
      </c>
      <c r="AG56" s="78" t="s">
        <v>332</v>
      </c>
      <c r="AH56" s="79">
        <v>0</v>
      </c>
      <c r="AI56" s="78" t="s">
        <v>332</v>
      </c>
      <c r="AJ56" s="79">
        <v>0</v>
      </c>
      <c r="AK56" s="78" t="s">
        <v>332</v>
      </c>
      <c r="AL56" s="78" t="s">
        <v>332</v>
      </c>
      <c r="AM56" s="78" t="s">
        <v>332</v>
      </c>
      <c r="AN56" s="79">
        <v>0</v>
      </c>
      <c r="AO56" s="78" t="s">
        <v>332</v>
      </c>
      <c r="AP56" s="79">
        <v>0</v>
      </c>
      <c r="AQ56" s="78" t="s">
        <v>332</v>
      </c>
      <c r="AR56" s="79">
        <v>0</v>
      </c>
      <c r="AS56" s="78" t="s">
        <v>332</v>
      </c>
      <c r="AT56" s="79">
        <v>0</v>
      </c>
      <c r="AU56" s="78" t="s">
        <v>332</v>
      </c>
      <c r="AV56" s="79">
        <v>0</v>
      </c>
      <c r="AW56" s="78" t="s">
        <v>332</v>
      </c>
      <c r="AX56" s="79">
        <v>0</v>
      </c>
      <c r="AY56" s="78" t="s">
        <v>332</v>
      </c>
      <c r="AZ56" s="79">
        <v>0</v>
      </c>
      <c r="BA56" s="79">
        <v>0</v>
      </c>
      <c r="BB56" s="79">
        <v>0</v>
      </c>
      <c r="BC56" s="78" t="s">
        <v>332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</row>
    <row r="57" spans="1:256" s="93" customFormat="1" ht="37.5" customHeight="1" x14ac:dyDescent="0.25">
      <c r="A57" s="109" t="s">
        <v>515</v>
      </c>
      <c r="B57" s="104" t="s">
        <v>427</v>
      </c>
      <c r="C57" s="89" t="s">
        <v>429</v>
      </c>
      <c r="D57" s="79">
        <v>0</v>
      </c>
      <c r="E57" s="78" t="s">
        <v>332</v>
      </c>
      <c r="F57" s="79">
        <v>0</v>
      </c>
      <c r="G57" s="78" t="s">
        <v>332</v>
      </c>
      <c r="H57" s="79">
        <v>0</v>
      </c>
      <c r="I57" s="78" t="s">
        <v>332</v>
      </c>
      <c r="J57" s="79">
        <v>0</v>
      </c>
      <c r="K57" s="78" t="s">
        <v>332</v>
      </c>
      <c r="L57" s="79">
        <v>0</v>
      </c>
      <c r="M57" s="78" t="s">
        <v>332</v>
      </c>
      <c r="N57" s="79">
        <v>0</v>
      </c>
      <c r="O57" s="78" t="s">
        <v>332</v>
      </c>
      <c r="P57" s="79">
        <v>0</v>
      </c>
      <c r="Q57" s="78" t="s">
        <v>332</v>
      </c>
      <c r="R57" s="79">
        <v>0</v>
      </c>
      <c r="S57" s="78" t="s">
        <v>332</v>
      </c>
      <c r="T57" s="79">
        <v>0</v>
      </c>
      <c r="U57" s="78" t="s">
        <v>332</v>
      </c>
      <c r="V57" s="79">
        <v>0</v>
      </c>
      <c r="W57" s="78" t="s">
        <v>332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78" t="s">
        <v>332</v>
      </c>
      <c r="AD57" s="79">
        <v>0</v>
      </c>
      <c r="AE57" s="78" t="s">
        <v>332</v>
      </c>
      <c r="AF57" s="79">
        <v>0</v>
      </c>
      <c r="AG57" s="78" t="s">
        <v>332</v>
      </c>
      <c r="AH57" s="79">
        <v>0</v>
      </c>
      <c r="AI57" s="78" t="s">
        <v>332</v>
      </c>
      <c r="AJ57" s="79">
        <v>0</v>
      </c>
      <c r="AK57" s="78" t="s">
        <v>332</v>
      </c>
      <c r="AL57" s="78" t="s">
        <v>332</v>
      </c>
      <c r="AM57" s="78" t="s">
        <v>332</v>
      </c>
      <c r="AN57" s="79">
        <v>0</v>
      </c>
      <c r="AO57" s="78" t="s">
        <v>332</v>
      </c>
      <c r="AP57" s="79">
        <v>0</v>
      </c>
      <c r="AQ57" s="78" t="s">
        <v>332</v>
      </c>
      <c r="AR57" s="79">
        <v>0</v>
      </c>
      <c r="AS57" s="78" t="s">
        <v>332</v>
      </c>
      <c r="AT57" s="79">
        <v>0</v>
      </c>
      <c r="AU57" s="78" t="s">
        <v>332</v>
      </c>
      <c r="AV57" s="79">
        <v>0</v>
      </c>
      <c r="AW57" s="78" t="s">
        <v>332</v>
      </c>
      <c r="AX57" s="79">
        <v>0</v>
      </c>
      <c r="AY57" s="78" t="s">
        <v>332</v>
      </c>
      <c r="AZ57" s="79">
        <v>0</v>
      </c>
      <c r="BA57" s="79">
        <v>0</v>
      </c>
      <c r="BB57" s="79">
        <v>0</v>
      </c>
      <c r="BC57" s="78" t="s">
        <v>332</v>
      </c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</row>
    <row r="58" spans="1:256" s="80" customFormat="1" ht="35.25" customHeight="1" x14ac:dyDescent="0.25">
      <c r="A58" s="86" t="s">
        <v>377</v>
      </c>
      <c r="B58" s="203" t="s">
        <v>378</v>
      </c>
      <c r="C58" s="75" t="s">
        <v>332</v>
      </c>
      <c r="D58" s="74">
        <v>0</v>
      </c>
      <c r="E58" s="75" t="s">
        <v>332</v>
      </c>
      <c r="F58" s="74">
        <v>0</v>
      </c>
      <c r="G58" s="75" t="s">
        <v>332</v>
      </c>
      <c r="H58" s="74">
        <v>0</v>
      </c>
      <c r="I58" s="75" t="s">
        <v>332</v>
      </c>
      <c r="J58" s="74">
        <v>0</v>
      </c>
      <c r="K58" s="75" t="s">
        <v>332</v>
      </c>
      <c r="L58" s="74">
        <v>0</v>
      </c>
      <c r="M58" s="75" t="s">
        <v>332</v>
      </c>
      <c r="N58" s="74">
        <v>0</v>
      </c>
      <c r="O58" s="75" t="s">
        <v>332</v>
      </c>
      <c r="P58" s="74">
        <v>0</v>
      </c>
      <c r="Q58" s="75" t="s">
        <v>332</v>
      </c>
      <c r="R58" s="74">
        <v>0</v>
      </c>
      <c r="S58" s="75" t="s">
        <v>332</v>
      </c>
      <c r="T58" s="74">
        <v>0</v>
      </c>
      <c r="U58" s="75" t="s">
        <v>332</v>
      </c>
      <c r="V58" s="74">
        <v>0</v>
      </c>
      <c r="W58" s="75" t="s">
        <v>332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5" t="s">
        <v>332</v>
      </c>
      <c r="AD58" s="74">
        <v>0</v>
      </c>
      <c r="AE58" s="75" t="s">
        <v>332</v>
      </c>
      <c r="AF58" s="74">
        <v>0</v>
      </c>
      <c r="AG58" s="75" t="s">
        <v>332</v>
      </c>
      <c r="AH58" s="74">
        <v>0</v>
      </c>
      <c r="AI58" s="75" t="s">
        <v>332</v>
      </c>
      <c r="AJ58" s="74">
        <v>0</v>
      </c>
      <c r="AK58" s="75" t="s">
        <v>332</v>
      </c>
      <c r="AL58" s="75" t="s">
        <v>332</v>
      </c>
      <c r="AM58" s="75" t="s">
        <v>332</v>
      </c>
      <c r="AN58" s="74">
        <v>0</v>
      </c>
      <c r="AO58" s="75" t="s">
        <v>332</v>
      </c>
      <c r="AP58" s="74">
        <v>0</v>
      </c>
      <c r="AQ58" s="75" t="s">
        <v>332</v>
      </c>
      <c r="AR58" s="74">
        <v>0</v>
      </c>
      <c r="AS58" s="75" t="s">
        <v>332</v>
      </c>
      <c r="AT58" s="74">
        <v>0</v>
      </c>
      <c r="AU58" s="75" t="s">
        <v>332</v>
      </c>
      <c r="AV58" s="74">
        <v>0</v>
      </c>
      <c r="AW58" s="75" t="s">
        <v>332</v>
      </c>
      <c r="AX58" s="74">
        <v>0</v>
      </c>
      <c r="AY58" s="75" t="s">
        <v>332</v>
      </c>
      <c r="AZ58" s="74">
        <v>0</v>
      </c>
      <c r="BA58" s="74">
        <v>0</v>
      </c>
      <c r="BB58" s="74">
        <v>0</v>
      </c>
      <c r="BC58" s="75" t="s">
        <v>332</v>
      </c>
    </row>
    <row r="59" spans="1:256" s="85" customFormat="1" ht="35.25" customHeight="1" x14ac:dyDescent="0.25">
      <c r="A59" s="81" t="s">
        <v>175</v>
      </c>
      <c r="B59" s="82" t="s">
        <v>379</v>
      </c>
      <c r="C59" s="83" t="s">
        <v>332</v>
      </c>
      <c r="D59" s="84">
        <v>0</v>
      </c>
      <c r="E59" s="83" t="s">
        <v>332</v>
      </c>
      <c r="F59" s="84">
        <v>0</v>
      </c>
      <c r="G59" s="83" t="s">
        <v>332</v>
      </c>
      <c r="H59" s="84">
        <v>0</v>
      </c>
      <c r="I59" s="83" t="s">
        <v>332</v>
      </c>
      <c r="J59" s="84">
        <v>0</v>
      </c>
      <c r="K59" s="83" t="s">
        <v>332</v>
      </c>
      <c r="L59" s="84">
        <v>0</v>
      </c>
      <c r="M59" s="83" t="s">
        <v>332</v>
      </c>
      <c r="N59" s="84">
        <v>0</v>
      </c>
      <c r="O59" s="83" t="s">
        <v>332</v>
      </c>
      <c r="P59" s="84">
        <v>0</v>
      </c>
      <c r="Q59" s="83" t="s">
        <v>332</v>
      </c>
      <c r="R59" s="84">
        <v>0</v>
      </c>
      <c r="S59" s="83" t="s">
        <v>332</v>
      </c>
      <c r="T59" s="84">
        <v>0</v>
      </c>
      <c r="U59" s="83" t="s">
        <v>332</v>
      </c>
      <c r="V59" s="84">
        <v>0</v>
      </c>
      <c r="W59" s="83" t="s">
        <v>332</v>
      </c>
      <c r="X59" s="84">
        <v>0</v>
      </c>
      <c r="Y59" s="84">
        <v>0</v>
      </c>
      <c r="Z59" s="84">
        <v>0</v>
      </c>
      <c r="AA59" s="84">
        <v>0</v>
      </c>
      <c r="AB59" s="84">
        <v>0</v>
      </c>
      <c r="AC59" s="83" t="s">
        <v>332</v>
      </c>
      <c r="AD59" s="84">
        <v>0</v>
      </c>
      <c r="AE59" s="83" t="s">
        <v>332</v>
      </c>
      <c r="AF59" s="84">
        <v>0</v>
      </c>
      <c r="AG59" s="83" t="s">
        <v>332</v>
      </c>
      <c r="AH59" s="84">
        <v>0</v>
      </c>
      <c r="AI59" s="83" t="s">
        <v>332</v>
      </c>
      <c r="AJ59" s="84">
        <v>0</v>
      </c>
      <c r="AK59" s="83" t="s">
        <v>332</v>
      </c>
      <c r="AL59" s="83" t="s">
        <v>332</v>
      </c>
      <c r="AM59" s="83" t="s">
        <v>332</v>
      </c>
      <c r="AN59" s="84">
        <v>0</v>
      </c>
      <c r="AO59" s="83" t="s">
        <v>332</v>
      </c>
      <c r="AP59" s="84">
        <v>0</v>
      </c>
      <c r="AQ59" s="83" t="s">
        <v>332</v>
      </c>
      <c r="AR59" s="84">
        <v>0</v>
      </c>
      <c r="AS59" s="83" t="s">
        <v>332</v>
      </c>
      <c r="AT59" s="84">
        <v>0</v>
      </c>
      <c r="AU59" s="83" t="s">
        <v>332</v>
      </c>
      <c r="AV59" s="84">
        <v>0</v>
      </c>
      <c r="AW59" s="83" t="s">
        <v>332</v>
      </c>
      <c r="AX59" s="84">
        <v>0</v>
      </c>
      <c r="AY59" s="83" t="s">
        <v>332</v>
      </c>
      <c r="AZ59" s="84">
        <v>0</v>
      </c>
      <c r="BA59" s="84">
        <v>0</v>
      </c>
      <c r="BB59" s="84">
        <v>0</v>
      </c>
      <c r="BC59" s="83" t="s">
        <v>332</v>
      </c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</row>
    <row r="60" spans="1:256" s="80" customFormat="1" ht="39" customHeight="1" x14ac:dyDescent="0.25">
      <c r="A60" s="86" t="s">
        <v>176</v>
      </c>
      <c r="B60" s="203" t="s">
        <v>380</v>
      </c>
      <c r="C60" s="75" t="s">
        <v>332</v>
      </c>
      <c r="D60" s="74">
        <v>0</v>
      </c>
      <c r="E60" s="75" t="s">
        <v>332</v>
      </c>
      <c r="F60" s="74">
        <v>0</v>
      </c>
      <c r="G60" s="75" t="s">
        <v>332</v>
      </c>
      <c r="H60" s="74">
        <v>0</v>
      </c>
      <c r="I60" s="75" t="s">
        <v>332</v>
      </c>
      <c r="J60" s="74">
        <v>0</v>
      </c>
      <c r="K60" s="75" t="s">
        <v>332</v>
      </c>
      <c r="L60" s="74">
        <v>0</v>
      </c>
      <c r="M60" s="75" t="s">
        <v>332</v>
      </c>
      <c r="N60" s="74">
        <v>0</v>
      </c>
      <c r="O60" s="75" t="s">
        <v>332</v>
      </c>
      <c r="P60" s="74">
        <v>0</v>
      </c>
      <c r="Q60" s="75" t="s">
        <v>332</v>
      </c>
      <c r="R60" s="74">
        <v>0</v>
      </c>
      <c r="S60" s="75" t="s">
        <v>332</v>
      </c>
      <c r="T60" s="74">
        <v>0</v>
      </c>
      <c r="U60" s="75" t="s">
        <v>332</v>
      </c>
      <c r="V60" s="74">
        <v>0</v>
      </c>
      <c r="W60" s="75" t="s">
        <v>332</v>
      </c>
      <c r="X60" s="74">
        <v>0</v>
      </c>
      <c r="Y60" s="74">
        <v>0</v>
      </c>
      <c r="Z60" s="74">
        <v>0</v>
      </c>
      <c r="AA60" s="74">
        <v>0</v>
      </c>
      <c r="AB60" s="74">
        <v>0</v>
      </c>
      <c r="AC60" s="75" t="s">
        <v>332</v>
      </c>
      <c r="AD60" s="74">
        <v>0</v>
      </c>
      <c r="AE60" s="75" t="s">
        <v>332</v>
      </c>
      <c r="AF60" s="74">
        <v>0</v>
      </c>
      <c r="AG60" s="75" t="s">
        <v>332</v>
      </c>
      <c r="AH60" s="74">
        <v>0</v>
      </c>
      <c r="AI60" s="75" t="s">
        <v>332</v>
      </c>
      <c r="AJ60" s="74">
        <v>0</v>
      </c>
      <c r="AK60" s="75" t="s">
        <v>332</v>
      </c>
      <c r="AL60" s="75" t="s">
        <v>332</v>
      </c>
      <c r="AM60" s="75" t="s">
        <v>332</v>
      </c>
      <c r="AN60" s="74">
        <v>0</v>
      </c>
      <c r="AO60" s="75" t="s">
        <v>332</v>
      </c>
      <c r="AP60" s="74">
        <v>0</v>
      </c>
      <c r="AQ60" s="75" t="s">
        <v>332</v>
      </c>
      <c r="AR60" s="74">
        <v>0</v>
      </c>
      <c r="AS60" s="75" t="s">
        <v>332</v>
      </c>
      <c r="AT60" s="74">
        <v>0</v>
      </c>
      <c r="AU60" s="75" t="s">
        <v>332</v>
      </c>
      <c r="AV60" s="74">
        <v>0</v>
      </c>
      <c r="AW60" s="75" t="s">
        <v>332</v>
      </c>
      <c r="AX60" s="74">
        <v>0</v>
      </c>
      <c r="AY60" s="75" t="s">
        <v>332</v>
      </c>
      <c r="AZ60" s="74">
        <v>0</v>
      </c>
      <c r="BA60" s="74">
        <v>0</v>
      </c>
      <c r="BB60" s="74">
        <v>0</v>
      </c>
      <c r="BC60" s="75" t="s">
        <v>332</v>
      </c>
    </row>
    <row r="61" spans="1:256" s="80" customFormat="1" ht="40.5" customHeight="1" x14ac:dyDescent="0.25">
      <c r="A61" s="86" t="s">
        <v>177</v>
      </c>
      <c r="B61" s="203" t="s">
        <v>381</v>
      </c>
      <c r="C61" s="75" t="s">
        <v>332</v>
      </c>
      <c r="D61" s="74">
        <v>0</v>
      </c>
      <c r="E61" s="75" t="s">
        <v>332</v>
      </c>
      <c r="F61" s="74">
        <v>0</v>
      </c>
      <c r="G61" s="75" t="s">
        <v>332</v>
      </c>
      <c r="H61" s="74">
        <v>0</v>
      </c>
      <c r="I61" s="75" t="s">
        <v>332</v>
      </c>
      <c r="J61" s="74">
        <v>0</v>
      </c>
      <c r="K61" s="75" t="s">
        <v>332</v>
      </c>
      <c r="L61" s="74">
        <v>0</v>
      </c>
      <c r="M61" s="75" t="s">
        <v>332</v>
      </c>
      <c r="N61" s="74">
        <v>0</v>
      </c>
      <c r="O61" s="75" t="s">
        <v>332</v>
      </c>
      <c r="P61" s="74">
        <v>0</v>
      </c>
      <c r="Q61" s="75" t="s">
        <v>332</v>
      </c>
      <c r="R61" s="74">
        <v>0</v>
      </c>
      <c r="S61" s="75" t="s">
        <v>332</v>
      </c>
      <c r="T61" s="74">
        <v>0</v>
      </c>
      <c r="U61" s="75" t="s">
        <v>332</v>
      </c>
      <c r="V61" s="74">
        <v>0</v>
      </c>
      <c r="W61" s="75" t="s">
        <v>332</v>
      </c>
      <c r="X61" s="74">
        <v>0</v>
      </c>
      <c r="Y61" s="74">
        <v>0</v>
      </c>
      <c r="Z61" s="74">
        <v>0</v>
      </c>
      <c r="AA61" s="74">
        <v>0</v>
      </c>
      <c r="AB61" s="74">
        <v>0</v>
      </c>
      <c r="AC61" s="75" t="s">
        <v>332</v>
      </c>
      <c r="AD61" s="74">
        <v>0</v>
      </c>
      <c r="AE61" s="75" t="s">
        <v>332</v>
      </c>
      <c r="AF61" s="74">
        <v>0</v>
      </c>
      <c r="AG61" s="75" t="s">
        <v>332</v>
      </c>
      <c r="AH61" s="74">
        <v>0</v>
      </c>
      <c r="AI61" s="75" t="s">
        <v>332</v>
      </c>
      <c r="AJ61" s="74">
        <v>0</v>
      </c>
      <c r="AK61" s="75" t="s">
        <v>332</v>
      </c>
      <c r="AL61" s="75" t="s">
        <v>332</v>
      </c>
      <c r="AM61" s="75" t="s">
        <v>332</v>
      </c>
      <c r="AN61" s="74">
        <v>0</v>
      </c>
      <c r="AO61" s="75" t="s">
        <v>332</v>
      </c>
      <c r="AP61" s="74">
        <v>0</v>
      </c>
      <c r="AQ61" s="75" t="s">
        <v>332</v>
      </c>
      <c r="AR61" s="74">
        <v>0</v>
      </c>
      <c r="AS61" s="75" t="s">
        <v>332</v>
      </c>
      <c r="AT61" s="74">
        <v>0</v>
      </c>
      <c r="AU61" s="75" t="s">
        <v>332</v>
      </c>
      <c r="AV61" s="74">
        <v>0</v>
      </c>
      <c r="AW61" s="75" t="s">
        <v>332</v>
      </c>
      <c r="AX61" s="74">
        <v>0</v>
      </c>
      <c r="AY61" s="75" t="s">
        <v>332</v>
      </c>
      <c r="AZ61" s="74">
        <v>0</v>
      </c>
      <c r="BA61" s="74">
        <v>0</v>
      </c>
      <c r="BB61" s="74">
        <v>0</v>
      </c>
      <c r="BC61" s="75" t="s">
        <v>332</v>
      </c>
    </row>
    <row r="62" spans="1:256" s="80" customFormat="1" ht="42.75" customHeight="1" x14ac:dyDescent="0.25">
      <c r="A62" s="86" t="s">
        <v>382</v>
      </c>
      <c r="B62" s="203" t="s">
        <v>383</v>
      </c>
      <c r="C62" s="75" t="s">
        <v>332</v>
      </c>
      <c r="D62" s="74">
        <v>0</v>
      </c>
      <c r="E62" s="75" t="s">
        <v>332</v>
      </c>
      <c r="F62" s="74">
        <v>0</v>
      </c>
      <c r="G62" s="75" t="s">
        <v>332</v>
      </c>
      <c r="H62" s="74">
        <v>0</v>
      </c>
      <c r="I62" s="75" t="s">
        <v>332</v>
      </c>
      <c r="J62" s="74">
        <v>0</v>
      </c>
      <c r="K62" s="75" t="s">
        <v>332</v>
      </c>
      <c r="L62" s="74">
        <v>0</v>
      </c>
      <c r="M62" s="75" t="s">
        <v>332</v>
      </c>
      <c r="N62" s="74">
        <v>0</v>
      </c>
      <c r="O62" s="75" t="s">
        <v>332</v>
      </c>
      <c r="P62" s="74">
        <v>0</v>
      </c>
      <c r="Q62" s="75" t="s">
        <v>332</v>
      </c>
      <c r="R62" s="74">
        <v>0</v>
      </c>
      <c r="S62" s="75" t="s">
        <v>332</v>
      </c>
      <c r="T62" s="74">
        <v>0</v>
      </c>
      <c r="U62" s="75" t="s">
        <v>332</v>
      </c>
      <c r="V62" s="74">
        <v>0</v>
      </c>
      <c r="W62" s="75" t="s">
        <v>332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5" t="s">
        <v>332</v>
      </c>
      <c r="AD62" s="74">
        <v>0</v>
      </c>
      <c r="AE62" s="75" t="s">
        <v>332</v>
      </c>
      <c r="AF62" s="74">
        <v>0</v>
      </c>
      <c r="AG62" s="75" t="s">
        <v>332</v>
      </c>
      <c r="AH62" s="74">
        <v>0</v>
      </c>
      <c r="AI62" s="75" t="s">
        <v>332</v>
      </c>
      <c r="AJ62" s="74">
        <v>0</v>
      </c>
      <c r="AK62" s="75" t="s">
        <v>332</v>
      </c>
      <c r="AL62" s="75" t="s">
        <v>332</v>
      </c>
      <c r="AM62" s="75" t="s">
        <v>332</v>
      </c>
      <c r="AN62" s="74">
        <v>0</v>
      </c>
      <c r="AO62" s="75" t="s">
        <v>332</v>
      </c>
      <c r="AP62" s="74">
        <v>0</v>
      </c>
      <c r="AQ62" s="75" t="s">
        <v>332</v>
      </c>
      <c r="AR62" s="74">
        <v>0</v>
      </c>
      <c r="AS62" s="75" t="s">
        <v>332</v>
      </c>
      <c r="AT62" s="74">
        <v>0</v>
      </c>
      <c r="AU62" s="75" t="s">
        <v>332</v>
      </c>
      <c r="AV62" s="74">
        <v>0</v>
      </c>
      <c r="AW62" s="75" t="s">
        <v>332</v>
      </c>
      <c r="AX62" s="74">
        <v>0</v>
      </c>
      <c r="AY62" s="75" t="s">
        <v>332</v>
      </c>
      <c r="AZ62" s="74">
        <v>0</v>
      </c>
      <c r="BA62" s="74">
        <v>0</v>
      </c>
      <c r="BB62" s="74">
        <v>0</v>
      </c>
      <c r="BC62" s="75" t="s">
        <v>332</v>
      </c>
    </row>
    <row r="63" spans="1:256" s="80" customFormat="1" ht="38.25" customHeight="1" x14ac:dyDescent="0.25">
      <c r="A63" s="86" t="s">
        <v>384</v>
      </c>
      <c r="B63" s="203" t="s">
        <v>385</v>
      </c>
      <c r="C63" s="75" t="s">
        <v>332</v>
      </c>
      <c r="D63" s="74">
        <v>0</v>
      </c>
      <c r="E63" s="75" t="s">
        <v>332</v>
      </c>
      <c r="F63" s="74">
        <v>0</v>
      </c>
      <c r="G63" s="75" t="s">
        <v>332</v>
      </c>
      <c r="H63" s="74">
        <v>0</v>
      </c>
      <c r="I63" s="75" t="s">
        <v>332</v>
      </c>
      <c r="J63" s="74">
        <v>0</v>
      </c>
      <c r="K63" s="75" t="s">
        <v>332</v>
      </c>
      <c r="L63" s="74">
        <v>0</v>
      </c>
      <c r="M63" s="75" t="s">
        <v>332</v>
      </c>
      <c r="N63" s="74">
        <v>0</v>
      </c>
      <c r="O63" s="75" t="s">
        <v>332</v>
      </c>
      <c r="P63" s="74">
        <v>0</v>
      </c>
      <c r="Q63" s="75" t="s">
        <v>332</v>
      </c>
      <c r="R63" s="74">
        <v>0</v>
      </c>
      <c r="S63" s="75" t="s">
        <v>332</v>
      </c>
      <c r="T63" s="74">
        <v>0</v>
      </c>
      <c r="U63" s="75" t="s">
        <v>332</v>
      </c>
      <c r="V63" s="74">
        <v>0</v>
      </c>
      <c r="W63" s="75" t="s">
        <v>332</v>
      </c>
      <c r="X63" s="74">
        <v>0</v>
      </c>
      <c r="Y63" s="74">
        <v>0</v>
      </c>
      <c r="Z63" s="74">
        <v>0</v>
      </c>
      <c r="AA63" s="74">
        <v>0</v>
      </c>
      <c r="AB63" s="74">
        <v>0</v>
      </c>
      <c r="AC63" s="75" t="s">
        <v>332</v>
      </c>
      <c r="AD63" s="74">
        <v>0</v>
      </c>
      <c r="AE63" s="75" t="s">
        <v>332</v>
      </c>
      <c r="AF63" s="74">
        <v>0</v>
      </c>
      <c r="AG63" s="75" t="s">
        <v>332</v>
      </c>
      <c r="AH63" s="74">
        <v>0</v>
      </c>
      <c r="AI63" s="75" t="s">
        <v>332</v>
      </c>
      <c r="AJ63" s="74">
        <v>0</v>
      </c>
      <c r="AK63" s="75" t="s">
        <v>332</v>
      </c>
      <c r="AL63" s="75" t="s">
        <v>332</v>
      </c>
      <c r="AM63" s="75" t="s">
        <v>332</v>
      </c>
      <c r="AN63" s="74">
        <v>0</v>
      </c>
      <c r="AO63" s="75" t="s">
        <v>332</v>
      </c>
      <c r="AP63" s="74">
        <v>0</v>
      </c>
      <c r="AQ63" s="75" t="s">
        <v>332</v>
      </c>
      <c r="AR63" s="74">
        <v>0</v>
      </c>
      <c r="AS63" s="75" t="s">
        <v>332</v>
      </c>
      <c r="AT63" s="74">
        <v>0</v>
      </c>
      <c r="AU63" s="75" t="s">
        <v>332</v>
      </c>
      <c r="AV63" s="74">
        <v>0</v>
      </c>
      <c r="AW63" s="75" t="s">
        <v>332</v>
      </c>
      <c r="AX63" s="74">
        <v>0</v>
      </c>
      <c r="AY63" s="75" t="s">
        <v>332</v>
      </c>
      <c r="AZ63" s="74">
        <v>0</v>
      </c>
      <c r="BA63" s="74">
        <v>0</v>
      </c>
      <c r="BB63" s="74">
        <v>0</v>
      </c>
      <c r="BC63" s="75" t="s">
        <v>332</v>
      </c>
    </row>
    <row r="64" spans="1:256" s="80" customFormat="1" ht="39" customHeight="1" x14ac:dyDescent="0.25">
      <c r="A64" s="86" t="s">
        <v>386</v>
      </c>
      <c r="B64" s="203" t="s">
        <v>387</v>
      </c>
      <c r="C64" s="75" t="s">
        <v>332</v>
      </c>
      <c r="D64" s="74">
        <v>0</v>
      </c>
      <c r="E64" s="75" t="s">
        <v>332</v>
      </c>
      <c r="F64" s="74">
        <v>0</v>
      </c>
      <c r="G64" s="75" t="s">
        <v>332</v>
      </c>
      <c r="H64" s="74">
        <v>0</v>
      </c>
      <c r="I64" s="75" t="s">
        <v>332</v>
      </c>
      <c r="J64" s="74">
        <v>0</v>
      </c>
      <c r="K64" s="75" t="s">
        <v>332</v>
      </c>
      <c r="L64" s="74">
        <v>0</v>
      </c>
      <c r="M64" s="75" t="s">
        <v>332</v>
      </c>
      <c r="N64" s="74">
        <v>0</v>
      </c>
      <c r="O64" s="75" t="s">
        <v>332</v>
      </c>
      <c r="P64" s="74">
        <v>0</v>
      </c>
      <c r="Q64" s="75" t="s">
        <v>332</v>
      </c>
      <c r="R64" s="74">
        <v>0</v>
      </c>
      <c r="S64" s="75" t="s">
        <v>332</v>
      </c>
      <c r="T64" s="74">
        <v>0</v>
      </c>
      <c r="U64" s="75" t="s">
        <v>332</v>
      </c>
      <c r="V64" s="74">
        <v>0</v>
      </c>
      <c r="W64" s="75" t="s">
        <v>332</v>
      </c>
      <c r="X64" s="74">
        <v>0</v>
      </c>
      <c r="Y64" s="74">
        <v>0</v>
      </c>
      <c r="Z64" s="74">
        <v>0</v>
      </c>
      <c r="AA64" s="74">
        <v>0</v>
      </c>
      <c r="AB64" s="74">
        <v>0</v>
      </c>
      <c r="AC64" s="75" t="s">
        <v>332</v>
      </c>
      <c r="AD64" s="74">
        <v>0</v>
      </c>
      <c r="AE64" s="75" t="s">
        <v>332</v>
      </c>
      <c r="AF64" s="74">
        <v>0</v>
      </c>
      <c r="AG64" s="75" t="s">
        <v>332</v>
      </c>
      <c r="AH64" s="74">
        <v>0</v>
      </c>
      <c r="AI64" s="75" t="s">
        <v>332</v>
      </c>
      <c r="AJ64" s="74">
        <v>0</v>
      </c>
      <c r="AK64" s="75" t="s">
        <v>332</v>
      </c>
      <c r="AL64" s="75" t="s">
        <v>332</v>
      </c>
      <c r="AM64" s="75" t="s">
        <v>332</v>
      </c>
      <c r="AN64" s="74">
        <v>0</v>
      </c>
      <c r="AO64" s="75" t="s">
        <v>332</v>
      </c>
      <c r="AP64" s="74">
        <v>0</v>
      </c>
      <c r="AQ64" s="75" t="s">
        <v>332</v>
      </c>
      <c r="AR64" s="74">
        <v>0</v>
      </c>
      <c r="AS64" s="75" t="s">
        <v>332</v>
      </c>
      <c r="AT64" s="74">
        <v>0</v>
      </c>
      <c r="AU64" s="75" t="s">
        <v>332</v>
      </c>
      <c r="AV64" s="74">
        <v>0</v>
      </c>
      <c r="AW64" s="75" t="s">
        <v>332</v>
      </c>
      <c r="AX64" s="74">
        <v>0</v>
      </c>
      <c r="AY64" s="75" t="s">
        <v>332</v>
      </c>
      <c r="AZ64" s="74">
        <v>0</v>
      </c>
      <c r="BA64" s="74">
        <v>0</v>
      </c>
      <c r="BB64" s="74">
        <v>0</v>
      </c>
      <c r="BC64" s="75" t="s">
        <v>332</v>
      </c>
      <c r="BD64" s="177"/>
      <c r="BE64" s="177"/>
      <c r="BF64" s="177"/>
      <c r="BG64" s="177"/>
      <c r="BH64" s="177"/>
      <c r="BI64" s="177"/>
      <c r="BJ64" s="177"/>
      <c r="BK64" s="177"/>
      <c r="BL64" s="177"/>
      <c r="BM64" s="177"/>
      <c r="BN64" s="177"/>
      <c r="BO64" s="177"/>
      <c r="BP64" s="177"/>
      <c r="BQ64" s="177"/>
      <c r="BR64" s="177"/>
      <c r="BS64" s="177"/>
      <c r="BT64" s="177"/>
      <c r="BU64" s="177"/>
      <c r="BV64" s="177"/>
      <c r="BW64" s="177"/>
      <c r="BX64" s="177"/>
      <c r="BY64" s="177"/>
      <c r="BZ64" s="177"/>
      <c r="CA64" s="177"/>
      <c r="CB64" s="177"/>
      <c r="CC64" s="177"/>
      <c r="CD64" s="177"/>
      <c r="CE64" s="177"/>
      <c r="CF64" s="177"/>
      <c r="CG64" s="177"/>
      <c r="CH64" s="177"/>
      <c r="CI64" s="177"/>
      <c r="CJ64" s="177"/>
      <c r="CK64" s="177"/>
      <c r="CL64" s="177"/>
      <c r="CM64" s="177"/>
      <c r="CN64" s="177"/>
      <c r="CO64" s="177"/>
      <c r="CP64" s="177"/>
      <c r="CQ64" s="177"/>
      <c r="CR64" s="177"/>
      <c r="CS64" s="177"/>
      <c r="CT64" s="177"/>
      <c r="CU64" s="177"/>
      <c r="CV64" s="177"/>
      <c r="CW64" s="177"/>
      <c r="CX64" s="177"/>
      <c r="CY64" s="177"/>
      <c r="CZ64" s="177"/>
      <c r="DA64" s="177"/>
      <c r="DB64" s="177"/>
      <c r="DC64" s="177"/>
      <c r="DD64" s="177"/>
      <c r="DE64" s="177"/>
      <c r="DF64" s="177"/>
      <c r="DG64" s="177"/>
      <c r="DH64" s="177"/>
      <c r="DI64" s="177"/>
      <c r="DJ64" s="177"/>
      <c r="DK64" s="177"/>
      <c r="DL64" s="177"/>
      <c r="DM64" s="177"/>
      <c r="DN64" s="177"/>
      <c r="DO64" s="177"/>
      <c r="DP64" s="177"/>
      <c r="DQ64" s="177"/>
      <c r="DR64" s="177"/>
      <c r="DS64" s="177"/>
      <c r="DT64" s="177"/>
      <c r="DU64" s="177"/>
      <c r="DV64" s="177"/>
      <c r="DW64" s="177"/>
      <c r="DX64" s="177"/>
      <c r="DY64" s="177"/>
      <c r="DZ64" s="177"/>
      <c r="EA64" s="177"/>
      <c r="EB64" s="177"/>
      <c r="EC64" s="177"/>
      <c r="ED64" s="177"/>
      <c r="EE64" s="177"/>
      <c r="EF64" s="177"/>
      <c r="EG64" s="177"/>
      <c r="EH64" s="177"/>
      <c r="EI64" s="177"/>
      <c r="EJ64" s="177"/>
      <c r="EK64" s="177"/>
      <c r="EL64" s="177"/>
      <c r="EM64" s="177"/>
      <c r="EN64" s="177"/>
      <c r="EO64" s="177"/>
      <c r="EP64" s="177"/>
      <c r="EQ64" s="177"/>
      <c r="ER64" s="177"/>
      <c r="ES64" s="177"/>
      <c r="ET64" s="177"/>
      <c r="EU64" s="177"/>
      <c r="EV64" s="177"/>
      <c r="EW64" s="177"/>
      <c r="EX64" s="177"/>
      <c r="EY64" s="177"/>
      <c r="EZ64" s="177"/>
      <c r="FA64" s="177"/>
      <c r="FB64" s="177"/>
      <c r="FC64" s="177"/>
      <c r="FD64" s="177"/>
      <c r="FE64" s="177"/>
      <c r="FF64" s="177"/>
      <c r="FG64" s="177"/>
      <c r="FH64" s="177"/>
      <c r="FI64" s="177"/>
      <c r="FJ64" s="177"/>
      <c r="FK64" s="177"/>
      <c r="FL64" s="177"/>
      <c r="FM64" s="177"/>
      <c r="FN64" s="177"/>
      <c r="FO64" s="177"/>
      <c r="FP64" s="177"/>
      <c r="FQ64" s="177"/>
      <c r="FR64" s="177"/>
      <c r="FS64" s="177"/>
      <c r="FT64" s="177"/>
      <c r="FU64" s="177"/>
      <c r="FV64" s="177"/>
      <c r="FW64" s="177"/>
      <c r="FX64" s="177"/>
      <c r="FY64" s="177"/>
      <c r="FZ64" s="177"/>
      <c r="GA64" s="177"/>
      <c r="GB64" s="177"/>
      <c r="GC64" s="177"/>
      <c r="GD64" s="177"/>
      <c r="GE64" s="177"/>
      <c r="GF64" s="177"/>
      <c r="GG64" s="177"/>
      <c r="GH64" s="177"/>
      <c r="GI64" s="177"/>
      <c r="GJ64" s="177"/>
      <c r="GK64" s="177"/>
      <c r="GL64" s="177"/>
      <c r="GM64" s="177"/>
      <c r="GN64" s="177"/>
      <c r="GO64" s="177"/>
      <c r="GP64" s="177"/>
      <c r="GQ64" s="177"/>
      <c r="GR64" s="177"/>
      <c r="GS64" s="177"/>
      <c r="GT64" s="177"/>
      <c r="GU64" s="177"/>
      <c r="GV64" s="177"/>
      <c r="GW64" s="177"/>
      <c r="GX64" s="177"/>
      <c r="GY64" s="177"/>
      <c r="GZ64" s="177"/>
      <c r="HA64" s="177"/>
      <c r="HB64" s="177"/>
      <c r="HC64" s="177"/>
      <c r="HD64" s="177"/>
      <c r="HE64" s="177"/>
      <c r="HF64" s="177"/>
      <c r="HG64" s="177"/>
      <c r="HH64" s="177"/>
      <c r="HI64" s="177"/>
      <c r="HJ64" s="177"/>
      <c r="HK64" s="177"/>
      <c r="HL64" s="177"/>
      <c r="HM64" s="177"/>
      <c r="HN64" s="177"/>
      <c r="HO64" s="177"/>
      <c r="HP64" s="177"/>
      <c r="HQ64" s="177"/>
      <c r="HR64" s="177"/>
      <c r="HS64" s="177"/>
      <c r="HT64" s="177"/>
      <c r="HU64" s="177"/>
      <c r="HV64" s="177"/>
      <c r="HW64" s="177"/>
      <c r="HX64" s="177"/>
      <c r="HY64" s="177"/>
      <c r="HZ64" s="177"/>
      <c r="IA64" s="177"/>
      <c r="IB64" s="177"/>
      <c r="IC64" s="177"/>
      <c r="ID64" s="177"/>
      <c r="IE64" s="177"/>
      <c r="IF64" s="177"/>
      <c r="IG64" s="177"/>
      <c r="IH64" s="177"/>
      <c r="II64" s="177"/>
      <c r="IJ64" s="177"/>
      <c r="IK64" s="177"/>
      <c r="IL64" s="177"/>
      <c r="IM64" s="177"/>
      <c r="IN64" s="177"/>
      <c r="IO64" s="177"/>
      <c r="IP64" s="177"/>
      <c r="IQ64" s="177"/>
      <c r="IR64" s="177"/>
      <c r="IS64" s="177"/>
      <c r="IT64" s="177"/>
      <c r="IU64" s="177"/>
      <c r="IV64" s="177"/>
    </row>
    <row r="65" spans="1:55" s="80" customFormat="1" ht="39" customHeight="1" x14ac:dyDescent="0.25">
      <c r="A65" s="86" t="s">
        <v>388</v>
      </c>
      <c r="B65" s="203" t="s">
        <v>389</v>
      </c>
      <c r="C65" s="75" t="s">
        <v>332</v>
      </c>
      <c r="D65" s="74">
        <v>0</v>
      </c>
      <c r="E65" s="75" t="s">
        <v>332</v>
      </c>
      <c r="F65" s="74">
        <v>0</v>
      </c>
      <c r="G65" s="75" t="s">
        <v>332</v>
      </c>
      <c r="H65" s="74">
        <v>0</v>
      </c>
      <c r="I65" s="75" t="s">
        <v>332</v>
      </c>
      <c r="J65" s="74">
        <v>0</v>
      </c>
      <c r="K65" s="75" t="s">
        <v>332</v>
      </c>
      <c r="L65" s="74">
        <v>0</v>
      </c>
      <c r="M65" s="75" t="s">
        <v>332</v>
      </c>
      <c r="N65" s="74">
        <v>0</v>
      </c>
      <c r="O65" s="75" t="s">
        <v>332</v>
      </c>
      <c r="P65" s="74">
        <v>0</v>
      </c>
      <c r="Q65" s="75" t="s">
        <v>332</v>
      </c>
      <c r="R65" s="74">
        <v>0</v>
      </c>
      <c r="S65" s="75" t="s">
        <v>332</v>
      </c>
      <c r="T65" s="74">
        <v>0</v>
      </c>
      <c r="U65" s="75" t="s">
        <v>332</v>
      </c>
      <c r="V65" s="74">
        <v>0</v>
      </c>
      <c r="W65" s="75" t="s">
        <v>332</v>
      </c>
      <c r="X65" s="74">
        <f>0</f>
        <v>0</v>
      </c>
      <c r="Y65" s="74">
        <f>0</f>
        <v>0</v>
      </c>
      <c r="Z65" s="74">
        <v>0</v>
      </c>
      <c r="AA65" s="74">
        <v>0</v>
      </c>
      <c r="AB65" s="74">
        <v>0</v>
      </c>
      <c r="AC65" s="75" t="s">
        <v>332</v>
      </c>
      <c r="AD65" s="74">
        <v>0</v>
      </c>
      <c r="AE65" s="75" t="s">
        <v>332</v>
      </c>
      <c r="AF65" s="74">
        <v>0</v>
      </c>
      <c r="AG65" s="75" t="s">
        <v>332</v>
      </c>
      <c r="AH65" s="74">
        <v>0</v>
      </c>
      <c r="AI65" s="75" t="s">
        <v>332</v>
      </c>
      <c r="AJ65" s="74">
        <v>0</v>
      </c>
      <c r="AK65" s="75" t="s">
        <v>332</v>
      </c>
      <c r="AL65" s="75" t="s">
        <v>332</v>
      </c>
      <c r="AM65" s="75" t="s">
        <v>332</v>
      </c>
      <c r="AN65" s="74">
        <v>0</v>
      </c>
      <c r="AO65" s="75" t="s">
        <v>332</v>
      </c>
      <c r="AP65" s="74">
        <v>0</v>
      </c>
      <c r="AQ65" s="75" t="s">
        <v>332</v>
      </c>
      <c r="AR65" s="74">
        <v>0</v>
      </c>
      <c r="AS65" s="75" t="s">
        <v>332</v>
      </c>
      <c r="AT65" s="74">
        <v>0</v>
      </c>
      <c r="AU65" s="75" t="s">
        <v>332</v>
      </c>
      <c r="AV65" s="74">
        <v>0</v>
      </c>
      <c r="AW65" s="75" t="s">
        <v>332</v>
      </c>
      <c r="AX65" s="74">
        <v>0</v>
      </c>
      <c r="AY65" s="75" t="s">
        <v>332</v>
      </c>
      <c r="AZ65" s="74">
        <v>0</v>
      </c>
      <c r="BA65" s="74">
        <v>0</v>
      </c>
      <c r="BB65" s="74">
        <v>0</v>
      </c>
      <c r="BC65" s="75" t="s">
        <v>332</v>
      </c>
    </row>
    <row r="66" spans="1:55" s="80" customFormat="1" ht="38.25" customHeight="1" x14ac:dyDescent="0.25">
      <c r="A66" s="86" t="s">
        <v>390</v>
      </c>
      <c r="B66" s="203" t="s">
        <v>391</v>
      </c>
      <c r="C66" s="75" t="s">
        <v>332</v>
      </c>
      <c r="D66" s="74">
        <v>0</v>
      </c>
      <c r="E66" s="75" t="s">
        <v>332</v>
      </c>
      <c r="F66" s="74">
        <v>0</v>
      </c>
      <c r="G66" s="75" t="s">
        <v>332</v>
      </c>
      <c r="H66" s="74">
        <v>0</v>
      </c>
      <c r="I66" s="75" t="s">
        <v>332</v>
      </c>
      <c r="J66" s="74">
        <v>0</v>
      </c>
      <c r="K66" s="75" t="s">
        <v>332</v>
      </c>
      <c r="L66" s="74">
        <v>0</v>
      </c>
      <c r="M66" s="75" t="s">
        <v>332</v>
      </c>
      <c r="N66" s="74">
        <v>0</v>
      </c>
      <c r="O66" s="75" t="s">
        <v>332</v>
      </c>
      <c r="P66" s="74">
        <v>0</v>
      </c>
      <c r="Q66" s="75" t="s">
        <v>332</v>
      </c>
      <c r="R66" s="74">
        <v>0</v>
      </c>
      <c r="S66" s="75" t="s">
        <v>332</v>
      </c>
      <c r="T66" s="74">
        <v>0</v>
      </c>
      <c r="U66" s="75" t="s">
        <v>332</v>
      </c>
      <c r="V66" s="74">
        <v>0</v>
      </c>
      <c r="W66" s="75" t="s">
        <v>332</v>
      </c>
      <c r="X66" s="74">
        <v>0</v>
      </c>
      <c r="Y66" s="74">
        <v>0</v>
      </c>
      <c r="Z66" s="74">
        <v>0</v>
      </c>
      <c r="AA66" s="74">
        <v>0</v>
      </c>
      <c r="AB66" s="74">
        <v>0</v>
      </c>
      <c r="AC66" s="75" t="s">
        <v>332</v>
      </c>
      <c r="AD66" s="74">
        <v>0</v>
      </c>
      <c r="AE66" s="75" t="s">
        <v>332</v>
      </c>
      <c r="AF66" s="74">
        <v>0</v>
      </c>
      <c r="AG66" s="75" t="s">
        <v>332</v>
      </c>
      <c r="AH66" s="74">
        <v>0</v>
      </c>
      <c r="AI66" s="75" t="s">
        <v>332</v>
      </c>
      <c r="AJ66" s="74">
        <v>0</v>
      </c>
      <c r="AK66" s="75" t="s">
        <v>332</v>
      </c>
      <c r="AL66" s="75" t="s">
        <v>332</v>
      </c>
      <c r="AM66" s="75" t="s">
        <v>332</v>
      </c>
      <c r="AN66" s="74">
        <v>0</v>
      </c>
      <c r="AO66" s="75" t="s">
        <v>332</v>
      </c>
      <c r="AP66" s="74">
        <v>0</v>
      </c>
      <c r="AQ66" s="75" t="s">
        <v>332</v>
      </c>
      <c r="AR66" s="74">
        <v>0</v>
      </c>
      <c r="AS66" s="75" t="s">
        <v>332</v>
      </c>
      <c r="AT66" s="74">
        <v>0</v>
      </c>
      <c r="AU66" s="75" t="s">
        <v>332</v>
      </c>
      <c r="AV66" s="74">
        <v>0</v>
      </c>
      <c r="AW66" s="75" t="s">
        <v>332</v>
      </c>
      <c r="AX66" s="74">
        <v>0</v>
      </c>
      <c r="AY66" s="75" t="s">
        <v>332</v>
      </c>
      <c r="AZ66" s="74">
        <v>0</v>
      </c>
      <c r="BA66" s="74">
        <v>0</v>
      </c>
      <c r="BB66" s="74">
        <v>0</v>
      </c>
      <c r="BC66" s="75" t="s">
        <v>332</v>
      </c>
    </row>
    <row r="67" spans="1:55" s="80" customFormat="1" ht="37.5" customHeight="1" x14ac:dyDescent="0.25">
      <c r="A67" s="86" t="s">
        <v>392</v>
      </c>
      <c r="B67" s="203" t="s">
        <v>393</v>
      </c>
      <c r="C67" s="75" t="s">
        <v>332</v>
      </c>
      <c r="D67" s="74">
        <v>0</v>
      </c>
      <c r="E67" s="75" t="s">
        <v>332</v>
      </c>
      <c r="F67" s="74">
        <v>0</v>
      </c>
      <c r="G67" s="75" t="s">
        <v>332</v>
      </c>
      <c r="H67" s="74">
        <v>0</v>
      </c>
      <c r="I67" s="75" t="s">
        <v>332</v>
      </c>
      <c r="J67" s="74">
        <v>0</v>
      </c>
      <c r="K67" s="75" t="s">
        <v>332</v>
      </c>
      <c r="L67" s="74">
        <v>0</v>
      </c>
      <c r="M67" s="75" t="s">
        <v>332</v>
      </c>
      <c r="N67" s="74">
        <v>0</v>
      </c>
      <c r="O67" s="75" t="s">
        <v>332</v>
      </c>
      <c r="P67" s="74">
        <v>0</v>
      </c>
      <c r="Q67" s="75" t="s">
        <v>332</v>
      </c>
      <c r="R67" s="74">
        <v>0</v>
      </c>
      <c r="S67" s="75" t="s">
        <v>332</v>
      </c>
      <c r="T67" s="74">
        <v>0</v>
      </c>
      <c r="U67" s="75" t="s">
        <v>332</v>
      </c>
      <c r="V67" s="74">
        <v>0</v>
      </c>
      <c r="W67" s="75" t="s">
        <v>332</v>
      </c>
      <c r="X67" s="74">
        <v>0</v>
      </c>
      <c r="Y67" s="74">
        <v>0</v>
      </c>
      <c r="Z67" s="74">
        <v>0</v>
      </c>
      <c r="AA67" s="74">
        <v>0</v>
      </c>
      <c r="AB67" s="74">
        <v>0</v>
      </c>
      <c r="AC67" s="75" t="s">
        <v>332</v>
      </c>
      <c r="AD67" s="74">
        <v>0</v>
      </c>
      <c r="AE67" s="75" t="s">
        <v>332</v>
      </c>
      <c r="AF67" s="74">
        <v>0</v>
      </c>
      <c r="AG67" s="75" t="s">
        <v>332</v>
      </c>
      <c r="AH67" s="74">
        <v>0</v>
      </c>
      <c r="AI67" s="75" t="s">
        <v>332</v>
      </c>
      <c r="AJ67" s="74">
        <v>0</v>
      </c>
      <c r="AK67" s="75" t="s">
        <v>332</v>
      </c>
      <c r="AL67" s="75" t="s">
        <v>332</v>
      </c>
      <c r="AM67" s="75" t="s">
        <v>332</v>
      </c>
      <c r="AN67" s="74">
        <v>0</v>
      </c>
      <c r="AO67" s="75" t="s">
        <v>332</v>
      </c>
      <c r="AP67" s="74">
        <v>0</v>
      </c>
      <c r="AQ67" s="75" t="s">
        <v>332</v>
      </c>
      <c r="AR67" s="74">
        <v>0</v>
      </c>
      <c r="AS67" s="75" t="s">
        <v>332</v>
      </c>
      <c r="AT67" s="74">
        <v>0</v>
      </c>
      <c r="AU67" s="75" t="s">
        <v>332</v>
      </c>
      <c r="AV67" s="74">
        <v>0</v>
      </c>
      <c r="AW67" s="75" t="s">
        <v>332</v>
      </c>
      <c r="AX67" s="74">
        <v>0</v>
      </c>
      <c r="AY67" s="75" t="s">
        <v>332</v>
      </c>
      <c r="AZ67" s="74">
        <v>0</v>
      </c>
      <c r="BA67" s="74">
        <v>0</v>
      </c>
      <c r="BB67" s="74">
        <v>0</v>
      </c>
      <c r="BC67" s="75" t="s">
        <v>332</v>
      </c>
    </row>
    <row r="68" spans="1:55" s="80" customFormat="1" ht="38.25" customHeight="1" x14ac:dyDescent="0.25">
      <c r="A68" s="86" t="s">
        <v>394</v>
      </c>
      <c r="B68" s="203" t="s">
        <v>395</v>
      </c>
      <c r="C68" s="75" t="s">
        <v>332</v>
      </c>
      <c r="D68" s="74">
        <v>0</v>
      </c>
      <c r="E68" s="75" t="s">
        <v>332</v>
      </c>
      <c r="F68" s="74">
        <v>0</v>
      </c>
      <c r="G68" s="75" t="s">
        <v>332</v>
      </c>
      <c r="H68" s="74">
        <v>0</v>
      </c>
      <c r="I68" s="75" t="s">
        <v>332</v>
      </c>
      <c r="J68" s="74">
        <v>0</v>
      </c>
      <c r="K68" s="75" t="s">
        <v>332</v>
      </c>
      <c r="L68" s="74">
        <v>0</v>
      </c>
      <c r="M68" s="75" t="s">
        <v>332</v>
      </c>
      <c r="N68" s="74">
        <v>0</v>
      </c>
      <c r="O68" s="75" t="s">
        <v>332</v>
      </c>
      <c r="P68" s="74">
        <v>0</v>
      </c>
      <c r="Q68" s="75" t="s">
        <v>332</v>
      </c>
      <c r="R68" s="74">
        <v>0</v>
      </c>
      <c r="S68" s="75" t="s">
        <v>332</v>
      </c>
      <c r="T68" s="74">
        <v>0</v>
      </c>
      <c r="U68" s="75" t="s">
        <v>332</v>
      </c>
      <c r="V68" s="74">
        <v>0</v>
      </c>
      <c r="W68" s="75" t="s">
        <v>332</v>
      </c>
      <c r="X68" s="74">
        <v>0</v>
      </c>
      <c r="Y68" s="74">
        <v>0</v>
      </c>
      <c r="Z68" s="74">
        <v>0</v>
      </c>
      <c r="AA68" s="74">
        <v>0</v>
      </c>
      <c r="AB68" s="74">
        <v>0</v>
      </c>
      <c r="AC68" s="75" t="s">
        <v>332</v>
      </c>
      <c r="AD68" s="74">
        <v>0</v>
      </c>
      <c r="AE68" s="75" t="s">
        <v>332</v>
      </c>
      <c r="AF68" s="74">
        <v>0</v>
      </c>
      <c r="AG68" s="75" t="s">
        <v>332</v>
      </c>
      <c r="AH68" s="74">
        <v>0</v>
      </c>
      <c r="AI68" s="75" t="s">
        <v>332</v>
      </c>
      <c r="AJ68" s="74">
        <v>0</v>
      </c>
      <c r="AK68" s="75" t="s">
        <v>332</v>
      </c>
      <c r="AL68" s="75" t="s">
        <v>332</v>
      </c>
      <c r="AM68" s="75" t="s">
        <v>332</v>
      </c>
      <c r="AN68" s="74">
        <v>0</v>
      </c>
      <c r="AO68" s="75" t="s">
        <v>332</v>
      </c>
      <c r="AP68" s="74">
        <v>0</v>
      </c>
      <c r="AQ68" s="75" t="s">
        <v>332</v>
      </c>
      <c r="AR68" s="74">
        <v>0</v>
      </c>
      <c r="AS68" s="75" t="s">
        <v>332</v>
      </c>
      <c r="AT68" s="74">
        <v>0</v>
      </c>
      <c r="AU68" s="75" t="s">
        <v>332</v>
      </c>
      <c r="AV68" s="74">
        <v>0</v>
      </c>
      <c r="AW68" s="75" t="s">
        <v>332</v>
      </c>
      <c r="AX68" s="74">
        <v>0</v>
      </c>
      <c r="AY68" s="75" t="s">
        <v>332</v>
      </c>
      <c r="AZ68" s="74">
        <v>0</v>
      </c>
      <c r="BA68" s="74">
        <v>0</v>
      </c>
      <c r="BB68" s="74">
        <v>0</v>
      </c>
      <c r="BC68" s="75" t="s">
        <v>332</v>
      </c>
    </row>
    <row r="69" spans="1:55" s="80" customFormat="1" ht="36" customHeight="1" x14ac:dyDescent="0.25">
      <c r="A69" s="86" t="s">
        <v>396</v>
      </c>
      <c r="B69" s="203" t="s">
        <v>397</v>
      </c>
      <c r="C69" s="75" t="s">
        <v>332</v>
      </c>
      <c r="D69" s="74">
        <v>0</v>
      </c>
      <c r="E69" s="75" t="s">
        <v>332</v>
      </c>
      <c r="F69" s="74">
        <v>0</v>
      </c>
      <c r="G69" s="75" t="s">
        <v>332</v>
      </c>
      <c r="H69" s="74">
        <v>0</v>
      </c>
      <c r="I69" s="75" t="s">
        <v>332</v>
      </c>
      <c r="J69" s="74">
        <v>0</v>
      </c>
      <c r="K69" s="75" t="s">
        <v>332</v>
      </c>
      <c r="L69" s="74">
        <v>0</v>
      </c>
      <c r="M69" s="75" t="s">
        <v>332</v>
      </c>
      <c r="N69" s="74">
        <v>0</v>
      </c>
      <c r="O69" s="75" t="s">
        <v>332</v>
      </c>
      <c r="P69" s="74">
        <v>0</v>
      </c>
      <c r="Q69" s="75" t="s">
        <v>332</v>
      </c>
      <c r="R69" s="74">
        <v>0</v>
      </c>
      <c r="S69" s="75" t="s">
        <v>332</v>
      </c>
      <c r="T69" s="74">
        <v>0</v>
      </c>
      <c r="U69" s="75" t="s">
        <v>332</v>
      </c>
      <c r="V69" s="74">
        <v>0</v>
      </c>
      <c r="W69" s="75" t="s">
        <v>332</v>
      </c>
      <c r="X69" s="74">
        <v>0</v>
      </c>
      <c r="Y69" s="74">
        <v>0</v>
      </c>
      <c r="Z69" s="74">
        <v>0</v>
      </c>
      <c r="AA69" s="74">
        <v>0</v>
      </c>
      <c r="AB69" s="74">
        <v>0</v>
      </c>
      <c r="AC69" s="75" t="s">
        <v>332</v>
      </c>
      <c r="AD69" s="74">
        <v>0</v>
      </c>
      <c r="AE69" s="75" t="s">
        <v>332</v>
      </c>
      <c r="AF69" s="74">
        <v>0</v>
      </c>
      <c r="AG69" s="75" t="s">
        <v>332</v>
      </c>
      <c r="AH69" s="74">
        <v>0</v>
      </c>
      <c r="AI69" s="75" t="s">
        <v>332</v>
      </c>
      <c r="AJ69" s="74">
        <v>0</v>
      </c>
      <c r="AK69" s="75" t="s">
        <v>332</v>
      </c>
      <c r="AL69" s="75" t="s">
        <v>332</v>
      </c>
      <c r="AM69" s="75" t="s">
        <v>332</v>
      </c>
      <c r="AN69" s="74">
        <v>0</v>
      </c>
      <c r="AO69" s="75" t="s">
        <v>332</v>
      </c>
      <c r="AP69" s="74">
        <v>0</v>
      </c>
      <c r="AQ69" s="75" t="s">
        <v>332</v>
      </c>
      <c r="AR69" s="74">
        <v>0</v>
      </c>
      <c r="AS69" s="75" t="s">
        <v>332</v>
      </c>
      <c r="AT69" s="74">
        <v>0</v>
      </c>
      <c r="AU69" s="75" t="s">
        <v>332</v>
      </c>
      <c r="AV69" s="74">
        <v>0</v>
      </c>
      <c r="AW69" s="75" t="s">
        <v>332</v>
      </c>
      <c r="AX69" s="74">
        <v>0</v>
      </c>
      <c r="AY69" s="75" t="s">
        <v>332</v>
      </c>
      <c r="AZ69" s="74">
        <v>0</v>
      </c>
      <c r="BA69" s="74">
        <v>0</v>
      </c>
      <c r="BB69" s="74">
        <v>0</v>
      </c>
      <c r="BC69" s="75" t="s">
        <v>332</v>
      </c>
    </row>
    <row r="70" spans="1:55" s="80" customFormat="1" ht="39" customHeight="1" x14ac:dyDescent="0.25">
      <c r="A70" s="86" t="s">
        <v>398</v>
      </c>
      <c r="B70" s="203" t="s">
        <v>399</v>
      </c>
      <c r="C70" s="75" t="s">
        <v>332</v>
      </c>
      <c r="D70" s="74">
        <v>0</v>
      </c>
      <c r="E70" s="75" t="s">
        <v>332</v>
      </c>
      <c r="F70" s="74">
        <v>0</v>
      </c>
      <c r="G70" s="75" t="s">
        <v>332</v>
      </c>
      <c r="H70" s="74">
        <v>0</v>
      </c>
      <c r="I70" s="75" t="s">
        <v>332</v>
      </c>
      <c r="J70" s="74">
        <v>0</v>
      </c>
      <c r="K70" s="75" t="s">
        <v>332</v>
      </c>
      <c r="L70" s="74">
        <v>0</v>
      </c>
      <c r="M70" s="75" t="s">
        <v>332</v>
      </c>
      <c r="N70" s="74">
        <v>0</v>
      </c>
      <c r="O70" s="75" t="s">
        <v>332</v>
      </c>
      <c r="P70" s="74">
        <v>0</v>
      </c>
      <c r="Q70" s="75" t="s">
        <v>332</v>
      </c>
      <c r="R70" s="74">
        <v>0</v>
      </c>
      <c r="S70" s="75" t="s">
        <v>332</v>
      </c>
      <c r="T70" s="74">
        <v>0</v>
      </c>
      <c r="U70" s="75" t="s">
        <v>332</v>
      </c>
      <c r="V70" s="74">
        <v>0</v>
      </c>
      <c r="W70" s="75" t="s">
        <v>332</v>
      </c>
      <c r="X70" s="74">
        <v>0</v>
      </c>
      <c r="Y70" s="74">
        <v>0</v>
      </c>
      <c r="Z70" s="74">
        <v>0</v>
      </c>
      <c r="AA70" s="74">
        <v>0</v>
      </c>
      <c r="AB70" s="74">
        <v>0</v>
      </c>
      <c r="AC70" s="75" t="s">
        <v>332</v>
      </c>
      <c r="AD70" s="74">
        <v>0</v>
      </c>
      <c r="AE70" s="75" t="s">
        <v>332</v>
      </c>
      <c r="AF70" s="74">
        <v>0</v>
      </c>
      <c r="AG70" s="75" t="s">
        <v>332</v>
      </c>
      <c r="AH70" s="74">
        <v>0</v>
      </c>
      <c r="AI70" s="75" t="s">
        <v>332</v>
      </c>
      <c r="AJ70" s="74">
        <v>0</v>
      </c>
      <c r="AK70" s="75" t="s">
        <v>332</v>
      </c>
      <c r="AL70" s="75" t="s">
        <v>332</v>
      </c>
      <c r="AM70" s="75" t="s">
        <v>332</v>
      </c>
      <c r="AN70" s="74">
        <v>0</v>
      </c>
      <c r="AO70" s="75" t="s">
        <v>332</v>
      </c>
      <c r="AP70" s="74">
        <v>0</v>
      </c>
      <c r="AQ70" s="75" t="s">
        <v>332</v>
      </c>
      <c r="AR70" s="74">
        <v>0</v>
      </c>
      <c r="AS70" s="75" t="s">
        <v>332</v>
      </c>
      <c r="AT70" s="74">
        <v>0</v>
      </c>
      <c r="AU70" s="75" t="s">
        <v>332</v>
      </c>
      <c r="AV70" s="74">
        <v>0</v>
      </c>
      <c r="AW70" s="75" t="s">
        <v>332</v>
      </c>
      <c r="AX70" s="74">
        <v>0</v>
      </c>
      <c r="AY70" s="75" t="s">
        <v>332</v>
      </c>
      <c r="AZ70" s="74">
        <v>0</v>
      </c>
      <c r="BA70" s="74">
        <v>0</v>
      </c>
      <c r="BB70" s="74">
        <v>0</v>
      </c>
      <c r="BC70" s="75" t="s">
        <v>332</v>
      </c>
    </row>
    <row r="71" spans="1:55" s="85" customFormat="1" ht="51" customHeight="1" x14ac:dyDescent="0.25">
      <c r="A71" s="81" t="s">
        <v>178</v>
      </c>
      <c r="B71" s="82" t="s">
        <v>400</v>
      </c>
      <c r="C71" s="83" t="s">
        <v>332</v>
      </c>
      <c r="D71" s="84">
        <v>0</v>
      </c>
      <c r="E71" s="83" t="s">
        <v>332</v>
      </c>
      <c r="F71" s="84">
        <v>0</v>
      </c>
      <c r="G71" s="83" t="s">
        <v>332</v>
      </c>
      <c r="H71" s="84">
        <v>0</v>
      </c>
      <c r="I71" s="83" t="s">
        <v>332</v>
      </c>
      <c r="J71" s="84">
        <v>0</v>
      </c>
      <c r="K71" s="83" t="s">
        <v>332</v>
      </c>
      <c r="L71" s="84">
        <v>0</v>
      </c>
      <c r="M71" s="83" t="s">
        <v>332</v>
      </c>
      <c r="N71" s="84">
        <v>0</v>
      </c>
      <c r="O71" s="83" t="s">
        <v>332</v>
      </c>
      <c r="P71" s="84">
        <v>0</v>
      </c>
      <c r="Q71" s="83" t="s">
        <v>332</v>
      </c>
      <c r="R71" s="84">
        <v>0</v>
      </c>
      <c r="S71" s="83" t="s">
        <v>332</v>
      </c>
      <c r="T71" s="84">
        <v>0</v>
      </c>
      <c r="U71" s="83" t="s">
        <v>332</v>
      </c>
      <c r="V71" s="84">
        <v>0</v>
      </c>
      <c r="W71" s="83" t="s">
        <v>332</v>
      </c>
      <c r="X71" s="84">
        <v>0</v>
      </c>
      <c r="Y71" s="84">
        <v>0</v>
      </c>
      <c r="Z71" s="84">
        <v>0</v>
      </c>
      <c r="AA71" s="84">
        <v>0</v>
      </c>
      <c r="AB71" s="84">
        <v>0</v>
      </c>
      <c r="AC71" s="83" t="s">
        <v>332</v>
      </c>
      <c r="AD71" s="84">
        <v>0</v>
      </c>
      <c r="AE71" s="83" t="s">
        <v>332</v>
      </c>
      <c r="AF71" s="84">
        <v>0</v>
      </c>
      <c r="AG71" s="83" t="s">
        <v>332</v>
      </c>
      <c r="AH71" s="84">
        <v>0</v>
      </c>
      <c r="AI71" s="83" t="s">
        <v>332</v>
      </c>
      <c r="AJ71" s="74">
        <v>0</v>
      </c>
      <c r="AK71" s="83" t="s">
        <v>332</v>
      </c>
      <c r="AL71" s="83" t="s">
        <v>332</v>
      </c>
      <c r="AM71" s="83" t="s">
        <v>332</v>
      </c>
      <c r="AN71" s="84">
        <v>0</v>
      </c>
      <c r="AO71" s="83" t="s">
        <v>332</v>
      </c>
      <c r="AP71" s="84">
        <v>0</v>
      </c>
      <c r="AQ71" s="83" t="s">
        <v>332</v>
      </c>
      <c r="AR71" s="84">
        <v>0</v>
      </c>
      <c r="AS71" s="83" t="s">
        <v>332</v>
      </c>
      <c r="AT71" s="84">
        <v>0</v>
      </c>
      <c r="AU71" s="83" t="s">
        <v>332</v>
      </c>
      <c r="AV71" s="84">
        <v>0</v>
      </c>
      <c r="AW71" s="83" t="s">
        <v>332</v>
      </c>
      <c r="AX71" s="84">
        <v>0</v>
      </c>
      <c r="AY71" s="83" t="s">
        <v>332</v>
      </c>
      <c r="AZ71" s="84">
        <v>0</v>
      </c>
      <c r="BA71" s="84">
        <v>0</v>
      </c>
      <c r="BB71" s="84">
        <v>0</v>
      </c>
      <c r="BC71" s="83" t="s">
        <v>332</v>
      </c>
    </row>
    <row r="72" spans="1:55" s="80" customFormat="1" ht="47.25" x14ac:dyDescent="0.25">
      <c r="A72" s="86" t="s">
        <v>401</v>
      </c>
      <c r="B72" s="203" t="s">
        <v>402</v>
      </c>
      <c r="C72" s="75" t="s">
        <v>332</v>
      </c>
      <c r="D72" s="74">
        <v>0</v>
      </c>
      <c r="E72" s="75" t="s">
        <v>332</v>
      </c>
      <c r="F72" s="74">
        <v>0</v>
      </c>
      <c r="G72" s="75" t="s">
        <v>332</v>
      </c>
      <c r="H72" s="74">
        <v>0</v>
      </c>
      <c r="I72" s="75" t="s">
        <v>332</v>
      </c>
      <c r="J72" s="74">
        <v>0</v>
      </c>
      <c r="K72" s="75" t="s">
        <v>332</v>
      </c>
      <c r="L72" s="74">
        <v>0</v>
      </c>
      <c r="M72" s="75" t="s">
        <v>332</v>
      </c>
      <c r="N72" s="74">
        <v>0</v>
      </c>
      <c r="O72" s="75" t="s">
        <v>332</v>
      </c>
      <c r="P72" s="74">
        <v>0</v>
      </c>
      <c r="Q72" s="75" t="s">
        <v>332</v>
      </c>
      <c r="R72" s="74">
        <v>0</v>
      </c>
      <c r="S72" s="75" t="s">
        <v>332</v>
      </c>
      <c r="T72" s="74">
        <v>0</v>
      </c>
      <c r="U72" s="75" t="s">
        <v>332</v>
      </c>
      <c r="V72" s="74">
        <v>0</v>
      </c>
      <c r="W72" s="75" t="s">
        <v>332</v>
      </c>
      <c r="X72" s="74">
        <v>0</v>
      </c>
      <c r="Y72" s="74">
        <v>0</v>
      </c>
      <c r="Z72" s="74">
        <v>0</v>
      </c>
      <c r="AA72" s="74">
        <v>0</v>
      </c>
      <c r="AB72" s="74">
        <v>0</v>
      </c>
      <c r="AC72" s="75" t="s">
        <v>332</v>
      </c>
      <c r="AD72" s="74">
        <v>0</v>
      </c>
      <c r="AE72" s="75" t="s">
        <v>332</v>
      </c>
      <c r="AF72" s="74">
        <v>0</v>
      </c>
      <c r="AG72" s="75" t="s">
        <v>332</v>
      </c>
      <c r="AH72" s="74">
        <v>0</v>
      </c>
      <c r="AI72" s="75" t="s">
        <v>332</v>
      </c>
      <c r="AJ72" s="74">
        <v>0</v>
      </c>
      <c r="AK72" s="75" t="s">
        <v>332</v>
      </c>
      <c r="AL72" s="75" t="s">
        <v>332</v>
      </c>
      <c r="AM72" s="75" t="s">
        <v>332</v>
      </c>
      <c r="AN72" s="74">
        <v>0</v>
      </c>
      <c r="AO72" s="75" t="s">
        <v>332</v>
      </c>
      <c r="AP72" s="74">
        <v>0</v>
      </c>
      <c r="AQ72" s="75" t="s">
        <v>332</v>
      </c>
      <c r="AR72" s="74">
        <v>0</v>
      </c>
      <c r="AS72" s="75" t="s">
        <v>332</v>
      </c>
      <c r="AT72" s="74">
        <v>0</v>
      </c>
      <c r="AU72" s="75" t="s">
        <v>332</v>
      </c>
      <c r="AV72" s="74">
        <v>0</v>
      </c>
      <c r="AW72" s="75" t="s">
        <v>332</v>
      </c>
      <c r="AX72" s="74">
        <v>0</v>
      </c>
      <c r="AY72" s="75" t="s">
        <v>332</v>
      </c>
      <c r="AZ72" s="74">
        <v>0</v>
      </c>
      <c r="BA72" s="74">
        <v>0</v>
      </c>
      <c r="BB72" s="74">
        <v>0</v>
      </c>
      <c r="BC72" s="75" t="s">
        <v>332</v>
      </c>
    </row>
    <row r="73" spans="1:55" s="80" customFormat="1" ht="47.25" x14ac:dyDescent="0.25">
      <c r="A73" s="86" t="s">
        <v>403</v>
      </c>
      <c r="B73" s="203" t="s">
        <v>404</v>
      </c>
      <c r="C73" s="75" t="s">
        <v>332</v>
      </c>
      <c r="D73" s="74">
        <v>0</v>
      </c>
      <c r="E73" s="75" t="s">
        <v>332</v>
      </c>
      <c r="F73" s="74">
        <v>0</v>
      </c>
      <c r="G73" s="75" t="s">
        <v>332</v>
      </c>
      <c r="H73" s="74">
        <v>0</v>
      </c>
      <c r="I73" s="75" t="s">
        <v>332</v>
      </c>
      <c r="J73" s="74">
        <v>0</v>
      </c>
      <c r="K73" s="75" t="s">
        <v>332</v>
      </c>
      <c r="L73" s="74">
        <v>0</v>
      </c>
      <c r="M73" s="75" t="s">
        <v>332</v>
      </c>
      <c r="N73" s="74">
        <v>0</v>
      </c>
      <c r="O73" s="75" t="s">
        <v>332</v>
      </c>
      <c r="P73" s="74">
        <v>0</v>
      </c>
      <c r="Q73" s="75" t="s">
        <v>332</v>
      </c>
      <c r="R73" s="74">
        <v>0</v>
      </c>
      <c r="S73" s="75" t="s">
        <v>332</v>
      </c>
      <c r="T73" s="74">
        <v>0</v>
      </c>
      <c r="U73" s="75" t="s">
        <v>332</v>
      </c>
      <c r="V73" s="74">
        <v>0</v>
      </c>
      <c r="W73" s="75" t="s">
        <v>332</v>
      </c>
      <c r="X73" s="74">
        <v>0</v>
      </c>
      <c r="Y73" s="74">
        <v>0</v>
      </c>
      <c r="Z73" s="74">
        <v>0</v>
      </c>
      <c r="AA73" s="74">
        <v>0</v>
      </c>
      <c r="AB73" s="74">
        <v>0</v>
      </c>
      <c r="AC73" s="75" t="s">
        <v>332</v>
      </c>
      <c r="AD73" s="74">
        <v>0</v>
      </c>
      <c r="AE73" s="75" t="s">
        <v>332</v>
      </c>
      <c r="AF73" s="74">
        <v>0</v>
      </c>
      <c r="AG73" s="75" t="s">
        <v>332</v>
      </c>
      <c r="AH73" s="74">
        <v>0</v>
      </c>
      <c r="AI73" s="75" t="s">
        <v>332</v>
      </c>
      <c r="AJ73" s="74">
        <v>0</v>
      </c>
      <c r="AK73" s="75" t="s">
        <v>332</v>
      </c>
      <c r="AL73" s="75" t="s">
        <v>332</v>
      </c>
      <c r="AM73" s="75" t="s">
        <v>332</v>
      </c>
      <c r="AN73" s="74">
        <v>0</v>
      </c>
      <c r="AO73" s="75" t="s">
        <v>332</v>
      </c>
      <c r="AP73" s="74">
        <v>0</v>
      </c>
      <c r="AQ73" s="75" t="s">
        <v>332</v>
      </c>
      <c r="AR73" s="74">
        <v>0</v>
      </c>
      <c r="AS73" s="75" t="s">
        <v>332</v>
      </c>
      <c r="AT73" s="74">
        <v>0</v>
      </c>
      <c r="AU73" s="75" t="s">
        <v>332</v>
      </c>
      <c r="AV73" s="74">
        <v>0</v>
      </c>
      <c r="AW73" s="75" t="s">
        <v>332</v>
      </c>
      <c r="AX73" s="74">
        <v>0</v>
      </c>
      <c r="AY73" s="75" t="s">
        <v>332</v>
      </c>
      <c r="AZ73" s="74">
        <v>0</v>
      </c>
      <c r="BA73" s="74">
        <v>0</v>
      </c>
      <c r="BB73" s="74">
        <v>0</v>
      </c>
      <c r="BC73" s="75" t="s">
        <v>332</v>
      </c>
    </row>
    <row r="74" spans="1:55" s="80" customFormat="1" ht="39" customHeight="1" x14ac:dyDescent="0.25">
      <c r="A74" s="86" t="s">
        <v>179</v>
      </c>
      <c r="B74" s="203" t="s">
        <v>405</v>
      </c>
      <c r="C74" s="75" t="s">
        <v>332</v>
      </c>
      <c r="D74" s="74">
        <v>0</v>
      </c>
      <c r="E74" s="75" t="s">
        <v>332</v>
      </c>
      <c r="F74" s="74">
        <v>0</v>
      </c>
      <c r="G74" s="75" t="s">
        <v>332</v>
      </c>
      <c r="H74" s="74">
        <v>0</v>
      </c>
      <c r="I74" s="75" t="s">
        <v>332</v>
      </c>
      <c r="J74" s="74">
        <v>0</v>
      </c>
      <c r="K74" s="75" t="s">
        <v>332</v>
      </c>
      <c r="L74" s="74">
        <v>0</v>
      </c>
      <c r="M74" s="75" t="s">
        <v>332</v>
      </c>
      <c r="N74" s="74">
        <v>0</v>
      </c>
      <c r="O74" s="75" t="s">
        <v>332</v>
      </c>
      <c r="P74" s="74">
        <v>0</v>
      </c>
      <c r="Q74" s="75" t="s">
        <v>332</v>
      </c>
      <c r="R74" s="74">
        <v>0</v>
      </c>
      <c r="S74" s="75" t="s">
        <v>332</v>
      </c>
      <c r="T74" s="74">
        <v>0</v>
      </c>
      <c r="U74" s="75" t="s">
        <v>332</v>
      </c>
      <c r="V74" s="74">
        <v>0</v>
      </c>
      <c r="W74" s="75" t="s">
        <v>332</v>
      </c>
      <c r="X74" s="74">
        <v>0</v>
      </c>
      <c r="Y74" s="74">
        <v>0</v>
      </c>
      <c r="Z74" s="74">
        <v>0</v>
      </c>
      <c r="AA74" s="74">
        <v>0</v>
      </c>
      <c r="AB74" s="74">
        <v>0</v>
      </c>
      <c r="AC74" s="75" t="s">
        <v>332</v>
      </c>
      <c r="AD74" s="74">
        <v>0</v>
      </c>
      <c r="AE74" s="75" t="s">
        <v>332</v>
      </c>
      <c r="AF74" s="74">
        <v>0</v>
      </c>
      <c r="AG74" s="75" t="s">
        <v>332</v>
      </c>
      <c r="AH74" s="74">
        <v>0</v>
      </c>
      <c r="AI74" s="75" t="s">
        <v>332</v>
      </c>
      <c r="AJ74" s="74">
        <v>0</v>
      </c>
      <c r="AK74" s="75" t="s">
        <v>332</v>
      </c>
      <c r="AL74" s="75" t="s">
        <v>332</v>
      </c>
      <c r="AM74" s="75" t="s">
        <v>332</v>
      </c>
      <c r="AN74" s="74">
        <v>0</v>
      </c>
      <c r="AO74" s="75" t="s">
        <v>332</v>
      </c>
      <c r="AP74" s="74">
        <v>0</v>
      </c>
      <c r="AQ74" s="75" t="s">
        <v>332</v>
      </c>
      <c r="AR74" s="74">
        <v>0</v>
      </c>
      <c r="AS74" s="75" t="s">
        <v>332</v>
      </c>
      <c r="AT74" s="74">
        <v>0</v>
      </c>
      <c r="AU74" s="75" t="s">
        <v>332</v>
      </c>
      <c r="AV74" s="74">
        <v>0</v>
      </c>
      <c r="AW74" s="75" t="s">
        <v>332</v>
      </c>
      <c r="AX74" s="74">
        <v>0</v>
      </c>
      <c r="AY74" s="75" t="s">
        <v>332</v>
      </c>
      <c r="AZ74" s="74">
        <v>0</v>
      </c>
      <c r="BA74" s="74">
        <v>0</v>
      </c>
      <c r="BB74" s="74">
        <v>0</v>
      </c>
      <c r="BC74" s="75" t="s">
        <v>332</v>
      </c>
    </row>
    <row r="75" spans="1:55" s="80" customFormat="1" ht="39" customHeight="1" x14ac:dyDescent="0.25">
      <c r="A75" s="204" t="s">
        <v>181</v>
      </c>
      <c r="B75" s="103" t="s">
        <v>524</v>
      </c>
      <c r="C75" s="89" t="s">
        <v>525</v>
      </c>
      <c r="D75" s="79">
        <v>0</v>
      </c>
      <c r="E75" s="78" t="s">
        <v>332</v>
      </c>
      <c r="F75" s="79">
        <v>0</v>
      </c>
      <c r="G75" s="78" t="s">
        <v>332</v>
      </c>
      <c r="H75" s="79">
        <v>0</v>
      </c>
      <c r="I75" s="78" t="s">
        <v>332</v>
      </c>
      <c r="J75" s="79">
        <v>0</v>
      </c>
      <c r="K75" s="78" t="s">
        <v>332</v>
      </c>
      <c r="L75" s="79">
        <v>0</v>
      </c>
      <c r="M75" s="78" t="s">
        <v>332</v>
      </c>
      <c r="N75" s="79">
        <v>0</v>
      </c>
      <c r="O75" s="78" t="s">
        <v>332</v>
      </c>
      <c r="P75" s="79">
        <v>0</v>
      </c>
      <c r="Q75" s="78" t="s">
        <v>332</v>
      </c>
      <c r="R75" s="79">
        <v>0</v>
      </c>
      <c r="S75" s="78" t="s">
        <v>332</v>
      </c>
      <c r="T75" s="79">
        <v>0</v>
      </c>
      <c r="U75" s="78" t="s">
        <v>332</v>
      </c>
      <c r="V75" s="79">
        <v>0</v>
      </c>
      <c r="W75" s="78" t="s">
        <v>332</v>
      </c>
      <c r="X75" s="79">
        <v>0</v>
      </c>
      <c r="Y75" s="79">
        <v>0</v>
      </c>
      <c r="Z75" s="79">
        <v>0</v>
      </c>
      <c r="AA75" s="79">
        <v>0</v>
      </c>
      <c r="AB75" s="79">
        <v>0</v>
      </c>
      <c r="AC75" s="78" t="s">
        <v>332</v>
      </c>
      <c r="AD75" s="79">
        <v>0</v>
      </c>
      <c r="AE75" s="78" t="s">
        <v>332</v>
      </c>
      <c r="AF75" s="79">
        <v>0</v>
      </c>
      <c r="AG75" s="78" t="s">
        <v>332</v>
      </c>
      <c r="AH75" s="79">
        <v>0</v>
      </c>
      <c r="AI75" s="78" t="s">
        <v>332</v>
      </c>
      <c r="AJ75" s="79">
        <v>0</v>
      </c>
      <c r="AK75" s="78" t="s">
        <v>332</v>
      </c>
      <c r="AL75" s="78" t="s">
        <v>332</v>
      </c>
      <c r="AM75" s="78" t="s">
        <v>332</v>
      </c>
      <c r="AN75" s="79">
        <v>0</v>
      </c>
      <c r="AO75" s="78" t="s">
        <v>332</v>
      </c>
      <c r="AP75" s="79">
        <v>0</v>
      </c>
      <c r="AQ75" s="78" t="s">
        <v>332</v>
      </c>
      <c r="AR75" s="79">
        <v>0</v>
      </c>
      <c r="AS75" s="78" t="s">
        <v>332</v>
      </c>
      <c r="AT75" s="79">
        <v>0</v>
      </c>
      <c r="AU75" s="78" t="s">
        <v>332</v>
      </c>
      <c r="AV75" s="79">
        <v>0</v>
      </c>
      <c r="AW75" s="78" t="s">
        <v>332</v>
      </c>
      <c r="AX75" s="79">
        <v>0</v>
      </c>
      <c r="AY75" s="79">
        <v>0</v>
      </c>
      <c r="AZ75" s="79">
        <v>0</v>
      </c>
      <c r="BA75" s="79">
        <v>0</v>
      </c>
      <c r="BB75" s="79">
        <v>0</v>
      </c>
      <c r="BC75" s="78" t="s">
        <v>332</v>
      </c>
    </row>
    <row r="76" spans="1:55" s="80" customFormat="1" ht="40.5" customHeight="1" x14ac:dyDescent="0.25">
      <c r="A76" s="204" t="s">
        <v>526</v>
      </c>
      <c r="B76" s="103" t="s">
        <v>524</v>
      </c>
      <c r="C76" s="89" t="s">
        <v>527</v>
      </c>
      <c r="D76" s="79">
        <v>0</v>
      </c>
      <c r="E76" s="78" t="s">
        <v>332</v>
      </c>
      <c r="F76" s="79">
        <v>0</v>
      </c>
      <c r="G76" s="78" t="s">
        <v>332</v>
      </c>
      <c r="H76" s="79">
        <v>0</v>
      </c>
      <c r="I76" s="78" t="s">
        <v>332</v>
      </c>
      <c r="J76" s="79">
        <v>0</v>
      </c>
      <c r="K76" s="78" t="s">
        <v>332</v>
      </c>
      <c r="L76" s="79">
        <v>0</v>
      </c>
      <c r="M76" s="78" t="s">
        <v>332</v>
      </c>
      <c r="N76" s="79">
        <v>0</v>
      </c>
      <c r="O76" s="78" t="s">
        <v>332</v>
      </c>
      <c r="P76" s="79">
        <v>0</v>
      </c>
      <c r="Q76" s="78" t="s">
        <v>332</v>
      </c>
      <c r="R76" s="79">
        <v>0</v>
      </c>
      <c r="S76" s="78" t="s">
        <v>332</v>
      </c>
      <c r="T76" s="79">
        <v>0</v>
      </c>
      <c r="U76" s="78" t="s">
        <v>332</v>
      </c>
      <c r="V76" s="79">
        <v>0</v>
      </c>
      <c r="W76" s="78" t="s">
        <v>332</v>
      </c>
      <c r="X76" s="79">
        <v>0</v>
      </c>
      <c r="Y76" s="79">
        <v>0</v>
      </c>
      <c r="Z76" s="79">
        <v>0</v>
      </c>
      <c r="AA76" s="79">
        <v>0</v>
      </c>
      <c r="AB76" s="79">
        <v>0</v>
      </c>
      <c r="AC76" s="78" t="s">
        <v>332</v>
      </c>
      <c r="AD76" s="79">
        <v>0</v>
      </c>
      <c r="AE76" s="78" t="s">
        <v>332</v>
      </c>
      <c r="AF76" s="79">
        <v>0</v>
      </c>
      <c r="AG76" s="78" t="s">
        <v>332</v>
      </c>
      <c r="AH76" s="79">
        <v>0</v>
      </c>
      <c r="AI76" s="78" t="s">
        <v>332</v>
      </c>
      <c r="AJ76" s="79">
        <v>0</v>
      </c>
      <c r="AK76" s="78" t="s">
        <v>332</v>
      </c>
      <c r="AL76" s="78" t="s">
        <v>332</v>
      </c>
      <c r="AM76" s="78" t="s">
        <v>332</v>
      </c>
      <c r="AN76" s="79">
        <v>0</v>
      </c>
      <c r="AO76" s="78" t="s">
        <v>332</v>
      </c>
      <c r="AP76" s="79">
        <v>0</v>
      </c>
      <c r="AQ76" s="78" t="s">
        <v>332</v>
      </c>
      <c r="AR76" s="79">
        <v>0</v>
      </c>
      <c r="AS76" s="78" t="s">
        <v>332</v>
      </c>
      <c r="AT76" s="79">
        <v>0</v>
      </c>
      <c r="AU76" s="78" t="s">
        <v>332</v>
      </c>
      <c r="AV76" s="79">
        <v>0</v>
      </c>
      <c r="AW76" s="78" t="s">
        <v>332</v>
      </c>
      <c r="AX76" s="79">
        <v>0</v>
      </c>
      <c r="AY76" s="79">
        <v>0</v>
      </c>
      <c r="AZ76" s="79">
        <v>0</v>
      </c>
      <c r="BA76" s="79">
        <v>0</v>
      </c>
      <c r="BB76" s="79">
        <v>0</v>
      </c>
      <c r="BC76" s="78" t="s">
        <v>332</v>
      </c>
    </row>
    <row r="77" spans="1:55" s="80" customFormat="1" ht="31.5" x14ac:dyDescent="0.25">
      <c r="A77" s="86" t="s">
        <v>406</v>
      </c>
      <c r="B77" s="179" t="s">
        <v>407</v>
      </c>
      <c r="C77" s="75" t="s">
        <v>332</v>
      </c>
      <c r="D77" s="74">
        <v>0</v>
      </c>
      <c r="E77" s="75" t="s">
        <v>332</v>
      </c>
      <c r="F77" s="74">
        <v>0</v>
      </c>
      <c r="G77" s="75" t="s">
        <v>332</v>
      </c>
      <c r="H77" s="74">
        <v>0</v>
      </c>
      <c r="I77" s="75" t="s">
        <v>332</v>
      </c>
      <c r="J77" s="74">
        <v>0</v>
      </c>
      <c r="K77" s="75" t="s">
        <v>332</v>
      </c>
      <c r="L77" s="74">
        <v>0</v>
      </c>
      <c r="M77" s="75" t="s">
        <v>332</v>
      </c>
      <c r="N77" s="74">
        <v>0</v>
      </c>
      <c r="O77" s="75" t="s">
        <v>332</v>
      </c>
      <c r="P77" s="74">
        <v>0</v>
      </c>
      <c r="Q77" s="75" t="s">
        <v>332</v>
      </c>
      <c r="R77" s="74">
        <v>0</v>
      </c>
      <c r="S77" s="75" t="s">
        <v>332</v>
      </c>
      <c r="T77" s="74">
        <v>0</v>
      </c>
      <c r="U77" s="75" t="s">
        <v>332</v>
      </c>
      <c r="V77" s="74">
        <v>0</v>
      </c>
      <c r="W77" s="75" t="s">
        <v>332</v>
      </c>
      <c r="X77" s="74">
        <v>0</v>
      </c>
      <c r="Y77" s="74">
        <v>0</v>
      </c>
      <c r="Z77" s="74">
        <v>0</v>
      </c>
      <c r="AA77" s="74">
        <v>0</v>
      </c>
      <c r="AB77" s="74">
        <v>0</v>
      </c>
      <c r="AC77" s="75" t="s">
        <v>332</v>
      </c>
      <c r="AD77" s="74">
        <v>0</v>
      </c>
      <c r="AE77" s="75" t="s">
        <v>332</v>
      </c>
      <c r="AF77" s="74">
        <v>0</v>
      </c>
      <c r="AG77" s="75" t="s">
        <v>332</v>
      </c>
      <c r="AH77" s="74">
        <v>0</v>
      </c>
      <c r="AI77" s="75" t="s">
        <v>332</v>
      </c>
      <c r="AJ77" s="74">
        <v>0</v>
      </c>
      <c r="AK77" s="75" t="s">
        <v>332</v>
      </c>
      <c r="AL77" s="75" t="s">
        <v>332</v>
      </c>
      <c r="AM77" s="75" t="s">
        <v>332</v>
      </c>
      <c r="AN77" s="74">
        <v>0</v>
      </c>
      <c r="AO77" s="75" t="s">
        <v>332</v>
      </c>
      <c r="AP77" s="74">
        <v>0</v>
      </c>
      <c r="AQ77" s="75" t="s">
        <v>332</v>
      </c>
      <c r="AR77" s="74">
        <v>0</v>
      </c>
      <c r="AS77" s="75" t="s">
        <v>332</v>
      </c>
      <c r="AT77" s="74">
        <v>0</v>
      </c>
      <c r="AU77" s="75" t="s">
        <v>332</v>
      </c>
      <c r="AV77" s="74">
        <v>0</v>
      </c>
      <c r="AW77" s="75" t="s">
        <v>332</v>
      </c>
      <c r="AX77" s="74">
        <v>0</v>
      </c>
      <c r="AY77" s="75" t="s">
        <v>332</v>
      </c>
      <c r="AZ77" s="74">
        <v>0</v>
      </c>
      <c r="BA77" s="74">
        <v>0</v>
      </c>
      <c r="BB77" s="74">
        <v>0</v>
      </c>
      <c r="BC77" s="75" t="s">
        <v>332</v>
      </c>
    </row>
    <row r="78" spans="1:55" s="80" customFormat="1" ht="19.350000000000001" customHeight="1" x14ac:dyDescent="0.25">
      <c r="A78" s="113" t="s">
        <v>408</v>
      </c>
      <c r="B78" s="112" t="s">
        <v>409</v>
      </c>
      <c r="C78" s="78" t="s">
        <v>332</v>
      </c>
      <c r="D78" s="94">
        <f>D79</f>
        <v>0</v>
      </c>
      <c r="E78" s="95" t="s">
        <v>332</v>
      </c>
      <c r="F78" s="94">
        <f>F79</f>
        <v>0</v>
      </c>
      <c r="G78" s="95" t="s">
        <v>332</v>
      </c>
      <c r="H78" s="94">
        <f>H79</f>
        <v>0</v>
      </c>
      <c r="I78" s="95" t="s">
        <v>332</v>
      </c>
      <c r="J78" s="94">
        <f>J79</f>
        <v>0</v>
      </c>
      <c r="K78" s="95" t="s">
        <v>332</v>
      </c>
      <c r="L78" s="94">
        <f>L79</f>
        <v>0</v>
      </c>
      <c r="M78" s="95" t="s">
        <v>332</v>
      </c>
      <c r="N78" s="94">
        <f>N79</f>
        <v>0</v>
      </c>
      <c r="O78" s="95" t="s">
        <v>332</v>
      </c>
      <c r="P78" s="94">
        <f>P79</f>
        <v>0</v>
      </c>
      <c r="Q78" s="95" t="s">
        <v>332</v>
      </c>
      <c r="R78" s="94">
        <f>R79</f>
        <v>0</v>
      </c>
      <c r="S78" s="95" t="s">
        <v>332</v>
      </c>
      <c r="T78" s="94">
        <f>T79</f>
        <v>0</v>
      </c>
      <c r="U78" s="95" t="s">
        <v>332</v>
      </c>
      <c r="V78" s="94">
        <f>V79</f>
        <v>0</v>
      </c>
      <c r="W78" s="95" t="s">
        <v>332</v>
      </c>
      <c r="X78" s="94">
        <f>X79</f>
        <v>0</v>
      </c>
      <c r="Y78" s="94">
        <f>Y79</f>
        <v>0</v>
      </c>
      <c r="Z78" s="94">
        <f>Z79</f>
        <v>0</v>
      </c>
      <c r="AA78" s="94">
        <f>AA79</f>
        <v>0</v>
      </c>
      <c r="AB78" s="94">
        <v>0</v>
      </c>
      <c r="AC78" s="95" t="s">
        <v>332</v>
      </c>
      <c r="AD78" s="94">
        <f>AD79</f>
        <v>0</v>
      </c>
      <c r="AE78" s="95" t="s">
        <v>332</v>
      </c>
      <c r="AF78" s="94">
        <f>AF79</f>
        <v>0</v>
      </c>
      <c r="AG78" s="95" t="s">
        <v>332</v>
      </c>
      <c r="AH78" s="94">
        <f>AH79</f>
        <v>0</v>
      </c>
      <c r="AI78" s="95" t="s">
        <v>332</v>
      </c>
      <c r="AJ78" s="94">
        <v>0</v>
      </c>
      <c r="AK78" s="95" t="s">
        <v>332</v>
      </c>
      <c r="AL78" s="95" t="s">
        <v>332</v>
      </c>
      <c r="AM78" s="95" t="s">
        <v>332</v>
      </c>
      <c r="AN78" s="94">
        <f>AN79</f>
        <v>0</v>
      </c>
      <c r="AO78" s="95" t="s">
        <v>332</v>
      </c>
      <c r="AP78" s="94">
        <f>AP79</f>
        <v>0</v>
      </c>
      <c r="AQ78" s="95" t="s">
        <v>332</v>
      </c>
      <c r="AR78" s="94">
        <f>AR79</f>
        <v>0</v>
      </c>
      <c r="AS78" s="95" t="s">
        <v>332</v>
      </c>
      <c r="AT78" s="94">
        <f>AT79</f>
        <v>0</v>
      </c>
      <c r="AU78" s="95" t="s">
        <v>332</v>
      </c>
      <c r="AV78" s="94">
        <f>AV79</f>
        <v>0</v>
      </c>
      <c r="AW78" s="95" t="s">
        <v>332</v>
      </c>
      <c r="AX78" s="94">
        <f>AX79</f>
        <v>0</v>
      </c>
      <c r="AY78" s="95" t="s">
        <v>332</v>
      </c>
      <c r="AZ78" s="185">
        <f>AZ79</f>
        <v>2.2030000000000003</v>
      </c>
      <c r="BA78" s="185">
        <f>BA79+BA82</f>
        <v>2.1829999999999998</v>
      </c>
      <c r="BB78" s="94">
        <f>BB79</f>
        <v>0</v>
      </c>
      <c r="BC78" s="95" t="s">
        <v>332</v>
      </c>
    </row>
    <row r="79" spans="1:55" s="178" customFormat="1" ht="25.5" customHeight="1" x14ac:dyDescent="0.25">
      <c r="A79" s="96" t="s">
        <v>410</v>
      </c>
      <c r="B79" s="210" t="s">
        <v>411</v>
      </c>
      <c r="C79" s="75" t="s">
        <v>332</v>
      </c>
      <c r="D79" s="180">
        <v>0</v>
      </c>
      <c r="E79" s="181" t="s">
        <v>332</v>
      </c>
      <c r="F79" s="180">
        <v>0</v>
      </c>
      <c r="G79" s="181" t="s">
        <v>332</v>
      </c>
      <c r="H79" s="180">
        <v>0</v>
      </c>
      <c r="I79" s="181" t="s">
        <v>332</v>
      </c>
      <c r="J79" s="180">
        <v>0</v>
      </c>
      <c r="K79" s="181" t="s">
        <v>332</v>
      </c>
      <c r="L79" s="180">
        <v>0</v>
      </c>
      <c r="M79" s="181" t="s">
        <v>332</v>
      </c>
      <c r="N79" s="180">
        <v>0</v>
      </c>
      <c r="O79" s="181" t="s">
        <v>332</v>
      </c>
      <c r="P79" s="180">
        <v>0</v>
      </c>
      <c r="Q79" s="181" t="s">
        <v>332</v>
      </c>
      <c r="R79" s="180">
        <v>0</v>
      </c>
      <c r="S79" s="181" t="s">
        <v>332</v>
      </c>
      <c r="T79" s="180">
        <v>0</v>
      </c>
      <c r="U79" s="181" t="s">
        <v>332</v>
      </c>
      <c r="V79" s="180">
        <v>0</v>
      </c>
      <c r="W79" s="181" t="s">
        <v>332</v>
      </c>
      <c r="X79" s="180">
        <v>0</v>
      </c>
      <c r="Y79" s="180">
        <v>0</v>
      </c>
      <c r="Z79" s="180">
        <v>0</v>
      </c>
      <c r="AA79" s="180">
        <v>0</v>
      </c>
      <c r="AB79" s="180">
        <v>0</v>
      </c>
      <c r="AC79" s="181" t="s">
        <v>332</v>
      </c>
      <c r="AD79" s="180">
        <v>0</v>
      </c>
      <c r="AE79" s="181" t="s">
        <v>332</v>
      </c>
      <c r="AF79" s="180">
        <v>0</v>
      </c>
      <c r="AG79" s="181" t="s">
        <v>332</v>
      </c>
      <c r="AH79" s="180">
        <v>0</v>
      </c>
      <c r="AI79" s="181" t="s">
        <v>332</v>
      </c>
      <c r="AJ79" s="105">
        <v>0</v>
      </c>
      <c r="AK79" s="181" t="s">
        <v>332</v>
      </c>
      <c r="AL79" s="181" t="s">
        <v>332</v>
      </c>
      <c r="AM79" s="181" t="s">
        <v>332</v>
      </c>
      <c r="AN79" s="180">
        <v>0</v>
      </c>
      <c r="AO79" s="181" t="s">
        <v>332</v>
      </c>
      <c r="AP79" s="182">
        <v>0</v>
      </c>
      <c r="AQ79" s="183" t="s">
        <v>332</v>
      </c>
      <c r="AR79" s="182">
        <v>0</v>
      </c>
      <c r="AS79" s="183" t="s">
        <v>332</v>
      </c>
      <c r="AT79" s="182">
        <v>0</v>
      </c>
      <c r="AU79" s="183" t="s">
        <v>332</v>
      </c>
      <c r="AV79" s="182">
        <v>0</v>
      </c>
      <c r="AW79" s="183" t="s">
        <v>332</v>
      </c>
      <c r="AX79" s="182">
        <v>0</v>
      </c>
      <c r="AY79" s="183" t="s">
        <v>332</v>
      </c>
      <c r="AZ79" s="211">
        <f>AZ80+AZ81</f>
        <v>2.2030000000000003</v>
      </c>
      <c r="BA79" s="211">
        <f>BA80+BA81</f>
        <v>2.1829999999999998</v>
      </c>
      <c r="BB79" s="182">
        <v>0</v>
      </c>
      <c r="BC79" s="183" t="s">
        <v>332</v>
      </c>
    </row>
    <row r="80" spans="1:55" s="65" customFormat="1" ht="35.25" customHeight="1" x14ac:dyDescent="0.25">
      <c r="A80" s="100" t="s">
        <v>507</v>
      </c>
      <c r="B80" s="101" t="s">
        <v>414</v>
      </c>
      <c r="C80" s="102" t="s">
        <v>415</v>
      </c>
      <c r="D80" s="97">
        <v>0</v>
      </c>
      <c r="E80" s="98" t="s">
        <v>332</v>
      </c>
      <c r="F80" s="97">
        <v>0</v>
      </c>
      <c r="G80" s="98" t="s">
        <v>332</v>
      </c>
      <c r="H80" s="97">
        <v>0</v>
      </c>
      <c r="I80" s="98" t="s">
        <v>332</v>
      </c>
      <c r="J80" s="97">
        <v>0</v>
      </c>
      <c r="K80" s="98" t="s">
        <v>332</v>
      </c>
      <c r="L80" s="97">
        <v>0</v>
      </c>
      <c r="M80" s="98" t="s">
        <v>332</v>
      </c>
      <c r="N80" s="97">
        <v>0</v>
      </c>
      <c r="O80" s="98" t="s">
        <v>332</v>
      </c>
      <c r="P80" s="97">
        <v>0</v>
      </c>
      <c r="Q80" s="98" t="s">
        <v>332</v>
      </c>
      <c r="R80" s="97">
        <v>0</v>
      </c>
      <c r="S80" s="98" t="s">
        <v>332</v>
      </c>
      <c r="T80" s="97">
        <v>0</v>
      </c>
      <c r="U80" s="98" t="s">
        <v>332</v>
      </c>
      <c r="V80" s="97">
        <v>0</v>
      </c>
      <c r="W80" s="98" t="s">
        <v>332</v>
      </c>
      <c r="X80" s="97">
        <v>0</v>
      </c>
      <c r="Y80" s="97">
        <v>0</v>
      </c>
      <c r="Z80" s="97">
        <v>0</v>
      </c>
      <c r="AA80" s="97">
        <v>0</v>
      </c>
      <c r="AB80" s="97">
        <v>0</v>
      </c>
      <c r="AC80" s="98" t="s">
        <v>332</v>
      </c>
      <c r="AD80" s="97">
        <v>0</v>
      </c>
      <c r="AE80" s="98" t="s">
        <v>332</v>
      </c>
      <c r="AF80" s="97">
        <v>0</v>
      </c>
      <c r="AG80" s="98" t="s">
        <v>332</v>
      </c>
      <c r="AH80" s="97">
        <v>0</v>
      </c>
      <c r="AI80" s="98" t="s">
        <v>332</v>
      </c>
      <c r="AJ80" s="99">
        <v>0</v>
      </c>
      <c r="AK80" s="98" t="s">
        <v>332</v>
      </c>
      <c r="AL80" s="98" t="s">
        <v>332</v>
      </c>
      <c r="AM80" s="98" t="s">
        <v>332</v>
      </c>
      <c r="AN80" s="97">
        <v>0</v>
      </c>
      <c r="AO80" s="98" t="s">
        <v>332</v>
      </c>
      <c r="AP80" s="97">
        <v>0</v>
      </c>
      <c r="AQ80" s="98" t="s">
        <v>332</v>
      </c>
      <c r="AR80" s="97">
        <v>0</v>
      </c>
      <c r="AS80" s="98" t="s">
        <v>332</v>
      </c>
      <c r="AT80" s="97">
        <v>0</v>
      </c>
      <c r="AU80" s="98" t="s">
        <v>332</v>
      </c>
      <c r="AV80" s="97">
        <v>0</v>
      </c>
      <c r="AW80" s="98" t="s">
        <v>332</v>
      </c>
      <c r="AX80" s="97">
        <v>0</v>
      </c>
      <c r="AY80" s="98" t="s">
        <v>332</v>
      </c>
      <c r="AZ80" s="225">
        <v>0.623</v>
      </c>
      <c r="BA80" s="225">
        <f>'1'!P77</f>
        <v>0.623</v>
      </c>
      <c r="BB80" s="97">
        <v>0</v>
      </c>
      <c r="BC80" s="98" t="s">
        <v>332</v>
      </c>
    </row>
    <row r="81" spans="1:55" s="65" customFormat="1" ht="31.5" customHeight="1" x14ac:dyDescent="0.25">
      <c r="A81" s="184" t="s">
        <v>412</v>
      </c>
      <c r="B81" s="103" t="s">
        <v>416</v>
      </c>
      <c r="C81" s="102" t="s">
        <v>417</v>
      </c>
      <c r="D81" s="97">
        <v>0</v>
      </c>
      <c r="E81" s="98" t="s">
        <v>332</v>
      </c>
      <c r="F81" s="97">
        <v>0</v>
      </c>
      <c r="G81" s="98" t="s">
        <v>332</v>
      </c>
      <c r="H81" s="97">
        <v>0</v>
      </c>
      <c r="I81" s="98" t="s">
        <v>332</v>
      </c>
      <c r="J81" s="97">
        <v>0</v>
      </c>
      <c r="K81" s="98" t="s">
        <v>332</v>
      </c>
      <c r="L81" s="97">
        <v>0</v>
      </c>
      <c r="M81" s="98" t="s">
        <v>332</v>
      </c>
      <c r="N81" s="97">
        <v>0</v>
      </c>
      <c r="O81" s="98" t="s">
        <v>332</v>
      </c>
      <c r="P81" s="97">
        <v>0</v>
      </c>
      <c r="Q81" s="98" t="s">
        <v>332</v>
      </c>
      <c r="R81" s="97">
        <v>0</v>
      </c>
      <c r="S81" s="98" t="s">
        <v>332</v>
      </c>
      <c r="T81" s="97">
        <v>0</v>
      </c>
      <c r="U81" s="98" t="s">
        <v>332</v>
      </c>
      <c r="V81" s="97">
        <v>0</v>
      </c>
      <c r="W81" s="98" t="s">
        <v>332</v>
      </c>
      <c r="X81" s="97">
        <v>0</v>
      </c>
      <c r="Y81" s="97">
        <v>0</v>
      </c>
      <c r="Z81" s="97">
        <v>0</v>
      </c>
      <c r="AA81" s="97">
        <v>0</v>
      </c>
      <c r="AB81" s="97">
        <v>0</v>
      </c>
      <c r="AC81" s="98" t="s">
        <v>332</v>
      </c>
      <c r="AD81" s="97">
        <v>0</v>
      </c>
      <c r="AE81" s="98" t="s">
        <v>332</v>
      </c>
      <c r="AF81" s="97">
        <v>0</v>
      </c>
      <c r="AG81" s="98" t="s">
        <v>332</v>
      </c>
      <c r="AH81" s="97">
        <v>0</v>
      </c>
      <c r="AI81" s="98" t="s">
        <v>332</v>
      </c>
      <c r="AJ81" s="99">
        <v>0</v>
      </c>
      <c r="AK81" s="98" t="s">
        <v>332</v>
      </c>
      <c r="AL81" s="98" t="s">
        <v>332</v>
      </c>
      <c r="AM81" s="98" t="s">
        <v>332</v>
      </c>
      <c r="AN81" s="97">
        <v>0</v>
      </c>
      <c r="AO81" s="98" t="s">
        <v>332</v>
      </c>
      <c r="AP81" s="97">
        <v>0</v>
      </c>
      <c r="AQ81" s="98" t="s">
        <v>332</v>
      </c>
      <c r="AR81" s="97">
        <v>0</v>
      </c>
      <c r="AS81" s="98" t="s">
        <v>332</v>
      </c>
      <c r="AT81" s="97">
        <v>0</v>
      </c>
      <c r="AU81" s="98" t="s">
        <v>332</v>
      </c>
      <c r="AV81" s="97">
        <v>0</v>
      </c>
      <c r="AW81" s="98" t="s">
        <v>332</v>
      </c>
      <c r="AX81" s="97">
        <v>0</v>
      </c>
      <c r="AY81" s="98" t="s">
        <v>332</v>
      </c>
      <c r="AZ81" s="213">
        <v>1.58</v>
      </c>
      <c r="BA81" s="213">
        <f>'1'!P78</f>
        <v>1.56</v>
      </c>
      <c r="BB81" s="97">
        <v>0</v>
      </c>
      <c r="BC81" s="98" t="s">
        <v>332</v>
      </c>
    </row>
    <row r="82" spans="1:55" s="65" customFormat="1" ht="31.5" customHeight="1" x14ac:dyDescent="0.25">
      <c r="A82" s="106" t="s">
        <v>528</v>
      </c>
      <c r="B82" s="103" t="s">
        <v>529</v>
      </c>
      <c r="C82" s="89" t="s">
        <v>530</v>
      </c>
      <c r="D82" s="97">
        <v>0</v>
      </c>
      <c r="E82" s="98" t="s">
        <v>332</v>
      </c>
      <c r="F82" s="97">
        <v>0</v>
      </c>
      <c r="G82" s="98" t="s">
        <v>332</v>
      </c>
      <c r="H82" s="97">
        <v>0</v>
      </c>
      <c r="I82" s="98" t="s">
        <v>332</v>
      </c>
      <c r="J82" s="97">
        <v>0</v>
      </c>
      <c r="K82" s="98" t="s">
        <v>332</v>
      </c>
      <c r="L82" s="97">
        <v>0</v>
      </c>
      <c r="M82" s="98" t="s">
        <v>332</v>
      </c>
      <c r="N82" s="97">
        <v>0</v>
      </c>
      <c r="O82" s="98" t="s">
        <v>332</v>
      </c>
      <c r="P82" s="97">
        <v>0</v>
      </c>
      <c r="Q82" s="98" t="s">
        <v>332</v>
      </c>
      <c r="R82" s="97">
        <v>0</v>
      </c>
      <c r="S82" s="98" t="s">
        <v>332</v>
      </c>
      <c r="T82" s="97">
        <v>0</v>
      </c>
      <c r="U82" s="98" t="s">
        <v>332</v>
      </c>
      <c r="V82" s="97">
        <v>0</v>
      </c>
      <c r="W82" s="98" t="s">
        <v>332</v>
      </c>
      <c r="X82" s="97">
        <v>0</v>
      </c>
      <c r="Y82" s="97">
        <v>0</v>
      </c>
      <c r="Z82" s="97">
        <v>0</v>
      </c>
      <c r="AA82" s="97">
        <v>0</v>
      </c>
      <c r="AB82" s="97">
        <v>0</v>
      </c>
      <c r="AC82" s="98" t="s">
        <v>332</v>
      </c>
      <c r="AD82" s="97">
        <v>0</v>
      </c>
      <c r="AE82" s="98" t="s">
        <v>332</v>
      </c>
      <c r="AF82" s="97">
        <v>0</v>
      </c>
      <c r="AG82" s="98" t="s">
        <v>332</v>
      </c>
      <c r="AH82" s="97">
        <v>0</v>
      </c>
      <c r="AI82" s="98" t="s">
        <v>332</v>
      </c>
      <c r="AJ82" s="99">
        <v>0</v>
      </c>
      <c r="AK82" s="98" t="s">
        <v>332</v>
      </c>
      <c r="AL82" s="98" t="s">
        <v>332</v>
      </c>
      <c r="AM82" s="98" t="s">
        <v>332</v>
      </c>
      <c r="AN82" s="97">
        <v>0</v>
      </c>
      <c r="AO82" s="98" t="s">
        <v>332</v>
      </c>
      <c r="AP82" s="97">
        <v>0</v>
      </c>
      <c r="AQ82" s="98" t="s">
        <v>332</v>
      </c>
      <c r="AR82" s="97">
        <v>0</v>
      </c>
      <c r="AS82" s="98" t="s">
        <v>332</v>
      </c>
      <c r="AT82" s="97">
        <v>0</v>
      </c>
      <c r="AU82" s="98" t="s">
        <v>332</v>
      </c>
      <c r="AV82" s="97">
        <v>0</v>
      </c>
      <c r="AW82" s="98" t="s">
        <v>332</v>
      </c>
      <c r="AX82" s="97">
        <v>0</v>
      </c>
      <c r="AY82" s="97">
        <v>0</v>
      </c>
      <c r="AZ82" s="213">
        <v>0</v>
      </c>
      <c r="BA82" s="212">
        <v>0</v>
      </c>
      <c r="BB82" s="97">
        <v>0</v>
      </c>
      <c r="BC82" s="98" t="s">
        <v>332</v>
      </c>
    </row>
    <row r="83" spans="1:55" s="65" customFormat="1" ht="31.5" customHeight="1" x14ac:dyDescent="0.25"/>
    <row r="84" spans="1:55" s="65" customFormat="1" ht="31.5" customHeight="1" x14ac:dyDescent="0.25"/>
    <row r="85" spans="1:55" s="65" customFormat="1" ht="31.5" customHeight="1" x14ac:dyDescent="0.25"/>
    <row r="86" spans="1:55" s="65" customFormat="1" ht="61.5" customHeight="1" x14ac:dyDescent="0.25"/>
    <row r="87" spans="1:55" s="65" customFormat="1" ht="48.75" customHeight="1" x14ac:dyDescent="0.25"/>
    <row r="88" spans="1:55" s="65" customFormat="1" ht="48" customHeight="1" x14ac:dyDescent="0.25"/>
    <row r="89" spans="1:55" s="65" customFormat="1" ht="32.25" customHeight="1" x14ac:dyDescent="0.25"/>
    <row r="90" spans="1:55" s="65" customFormat="1" ht="32.25" customHeight="1" x14ac:dyDescent="0.25"/>
    <row r="91" spans="1:55" s="65" customFormat="1" ht="32.25" customHeight="1" x14ac:dyDescent="0.25"/>
    <row r="92" spans="1:55" s="65" customFormat="1" ht="32.25" customHeight="1" x14ac:dyDescent="0.25"/>
    <row r="93" spans="1:55" ht="32.25" customHeight="1" x14ac:dyDescent="0.25"/>
    <row r="94" spans="1:55" ht="48" customHeight="1" x14ac:dyDescent="0.25"/>
    <row r="95" spans="1:55" ht="47.25" customHeight="1" x14ac:dyDescent="0.25"/>
    <row r="96" spans="1:55" ht="32.25" customHeight="1" x14ac:dyDescent="0.25"/>
    <row r="100" ht="18" customHeight="1" x14ac:dyDescent="0.25"/>
    <row r="103" ht="30.75" customHeight="1" x14ac:dyDescent="0.25"/>
    <row r="105" ht="33.75" customHeight="1" x14ac:dyDescent="0.25"/>
  </sheetData>
  <sheetProtection selectLockedCells="1" selectUnlockedCells="1"/>
  <mergeCells count="52">
    <mergeCell ref="P10:Q10"/>
    <mergeCell ref="D12:U12"/>
    <mergeCell ref="V12:AE12"/>
    <mergeCell ref="D13:E13"/>
    <mergeCell ref="F13:G13"/>
    <mergeCell ref="H13:I13"/>
    <mergeCell ref="J13:K13"/>
    <mergeCell ref="L13:M13"/>
    <mergeCell ref="N13:O13"/>
    <mergeCell ref="V13:W13"/>
    <mergeCell ref="X13:Y13"/>
    <mergeCell ref="Z13:AA13"/>
    <mergeCell ref="AB13:AC13"/>
    <mergeCell ref="BB10:BC10"/>
    <mergeCell ref="AP10:AQ10"/>
    <mergeCell ref="D9:U9"/>
    <mergeCell ref="V9:AG9"/>
    <mergeCell ref="AH9:AM9"/>
    <mergeCell ref="AN9:AQ9"/>
    <mergeCell ref="D10:E10"/>
    <mergeCell ref="F10:G10"/>
    <mergeCell ref="AR9:AW9"/>
    <mergeCell ref="Z10:AA10"/>
    <mergeCell ref="AB10:AC10"/>
    <mergeCell ref="AD10:AE10"/>
    <mergeCell ref="AF10:AG10"/>
    <mergeCell ref="AH10:AI10"/>
    <mergeCell ref="H10:K10"/>
    <mergeCell ref="L10:O10"/>
    <mergeCell ref="AN10:AO10"/>
    <mergeCell ref="R10:S10"/>
    <mergeCell ref="T10:U10"/>
    <mergeCell ref="V10:W10"/>
    <mergeCell ref="X10:Y10"/>
    <mergeCell ref="AJ10:AK10"/>
    <mergeCell ref="AL10:AM10"/>
    <mergeCell ref="AV1:BC3"/>
    <mergeCell ref="A8:A11"/>
    <mergeCell ref="B8:B11"/>
    <mergeCell ref="C8:C11"/>
    <mergeCell ref="D8:BC8"/>
    <mergeCell ref="AR10:AS10"/>
    <mergeCell ref="AT10:AU10"/>
    <mergeCell ref="AV10:AW10"/>
    <mergeCell ref="AX10:AY10"/>
    <mergeCell ref="A4:BC4"/>
    <mergeCell ref="A5:BC5"/>
    <mergeCell ref="A6:BC6"/>
    <mergeCell ref="A7:BC7"/>
    <mergeCell ref="AZ10:BA10"/>
    <mergeCell ref="AX9:BA9"/>
    <mergeCell ref="BB9:BC9"/>
  </mergeCells>
  <pageMargins left="0.39370078740157483" right="0.39370078740157483" top="0.59055118110236227" bottom="0.39370078740157483" header="0.39370078740157483" footer="0.39370078740157483"/>
  <pageSetup paperSize="9" scale="22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V106"/>
  <sheetViews>
    <sheetView view="pageBreakPreview" topLeftCell="AD76" zoomScale="60" zoomScaleNormal="60" workbookViewId="0">
      <selection activeCell="AV1" sqref="AV1:BC3"/>
    </sheetView>
  </sheetViews>
  <sheetFormatPr defaultColWidth="9.375" defaultRowHeight="15" x14ac:dyDescent="0.25"/>
  <cols>
    <col min="1" max="1" width="11" style="56" customWidth="1"/>
    <col min="2" max="2" width="61.75" style="56" customWidth="1"/>
    <col min="3" max="3" width="16.125" style="56" customWidth="1"/>
    <col min="4" max="17" width="8.5" style="56" customWidth="1"/>
    <col min="18" max="18" width="11.5" style="56" customWidth="1"/>
    <col min="19" max="19" width="10.625" style="56" customWidth="1"/>
    <col min="20" max="29" width="8.5" style="56" customWidth="1"/>
    <col min="30" max="30" width="10.25" style="56" customWidth="1"/>
    <col min="31" max="31" width="9.25" style="56" customWidth="1"/>
    <col min="32" max="32" width="8.5" style="56" customWidth="1"/>
    <col min="33" max="33" width="12.25" style="56" customWidth="1"/>
    <col min="34" max="34" width="8.5" style="56" customWidth="1"/>
    <col min="35" max="35" width="10" style="56" customWidth="1"/>
    <col min="36" max="37" width="8.5" style="56" customWidth="1"/>
    <col min="38" max="38" width="11.125" style="56" customWidth="1"/>
    <col min="39" max="39" width="9.875" style="56" customWidth="1"/>
    <col min="40" max="40" width="10.75" style="56" customWidth="1"/>
    <col min="41" max="41" width="11.375" style="56" customWidth="1"/>
    <col min="42" max="47" width="8.5" style="56" customWidth="1"/>
    <col min="48" max="48" width="10.375" style="56" customWidth="1"/>
    <col min="49" max="49" width="10.25" style="56" customWidth="1"/>
    <col min="50" max="50" width="11.875" style="56" customWidth="1"/>
    <col min="51" max="51" width="10.875" style="56" customWidth="1"/>
    <col min="52" max="52" width="11.875" style="56" customWidth="1"/>
    <col min="53" max="53" width="11.625" style="56" customWidth="1"/>
    <col min="54" max="16384" width="9.375" style="56"/>
  </cols>
  <sheetData>
    <row r="1" spans="1:256" s="16" customFormat="1" ht="27.75" customHeight="1" x14ac:dyDescent="0.25">
      <c r="A1" s="54"/>
      <c r="B1" s="48"/>
      <c r="C1" s="54"/>
      <c r="D1" s="54"/>
      <c r="E1" s="54"/>
      <c r="F1" s="54"/>
      <c r="G1" s="49"/>
      <c r="H1" s="54"/>
      <c r="I1" s="52"/>
      <c r="J1" s="49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25"/>
      <c r="AV1" s="483" t="s">
        <v>558</v>
      </c>
      <c r="AW1" s="484"/>
      <c r="AX1" s="484"/>
      <c r="AY1" s="484"/>
      <c r="AZ1" s="484"/>
      <c r="BA1" s="484"/>
      <c r="BB1" s="484"/>
      <c r="BC1" s="484"/>
    </row>
    <row r="2" spans="1:256" s="16" customFormat="1" ht="15" customHeight="1" x14ac:dyDescent="0.3">
      <c r="A2" s="54"/>
      <c r="B2" s="48"/>
      <c r="C2" s="54"/>
      <c r="D2" s="54"/>
      <c r="E2" s="54"/>
      <c r="F2" s="54"/>
      <c r="G2" s="49"/>
      <c r="H2" s="54"/>
      <c r="I2" s="52"/>
      <c r="J2" s="49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26"/>
      <c r="AV2" s="484"/>
      <c r="AW2" s="484"/>
      <c r="AX2" s="484"/>
      <c r="AY2" s="484"/>
      <c r="AZ2" s="484"/>
      <c r="BA2" s="484"/>
      <c r="BB2" s="484"/>
      <c r="BC2" s="484"/>
    </row>
    <row r="3" spans="1:256" s="16" customFormat="1" ht="16.5" customHeight="1" x14ac:dyDescent="0.25">
      <c r="A3" s="54"/>
      <c r="B3" s="54"/>
      <c r="C3" s="54"/>
      <c r="D3" s="54"/>
      <c r="E3" s="54"/>
      <c r="F3" s="54"/>
      <c r="G3" s="49"/>
      <c r="H3" s="54"/>
      <c r="I3" s="52"/>
      <c r="J3" s="49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V3" s="484"/>
      <c r="AW3" s="484"/>
      <c r="AX3" s="484"/>
      <c r="AY3" s="484"/>
      <c r="AZ3" s="484"/>
      <c r="BA3" s="484"/>
      <c r="BB3" s="484"/>
      <c r="BC3" s="484"/>
    </row>
    <row r="4" spans="1:256" s="16" customFormat="1" ht="27.75" customHeight="1" x14ac:dyDescent="0.25">
      <c r="A4" s="461" t="s">
        <v>140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1"/>
      <c r="AY4" s="461"/>
      <c r="AZ4" s="461"/>
      <c r="BA4" s="461"/>
      <c r="BB4" s="461"/>
      <c r="BC4" s="461"/>
    </row>
    <row r="5" spans="1:256" s="16" customFormat="1" ht="27.75" customHeight="1" x14ac:dyDescent="0.25">
      <c r="A5" s="459" t="s">
        <v>141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  <c r="AS5" s="459"/>
      <c r="AT5" s="459"/>
      <c r="AU5" s="459"/>
      <c r="AV5" s="459"/>
      <c r="AW5" s="459"/>
      <c r="AX5" s="459"/>
      <c r="AY5" s="459"/>
      <c r="AZ5" s="459"/>
      <c r="BA5" s="459"/>
      <c r="BB5" s="459"/>
      <c r="BC5" s="459"/>
    </row>
    <row r="6" spans="1:256" s="16" customFormat="1" ht="27.75" customHeight="1" x14ac:dyDescent="0.25">
      <c r="A6" s="468" t="s">
        <v>492</v>
      </c>
      <c r="B6" s="468"/>
      <c r="C6" s="468"/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  <c r="AP6" s="468"/>
      <c r="AQ6" s="468"/>
      <c r="AR6" s="468"/>
      <c r="AS6" s="468"/>
      <c r="AT6" s="468"/>
      <c r="AU6" s="468"/>
      <c r="AV6" s="468"/>
      <c r="AW6" s="468"/>
      <c r="AX6" s="468"/>
      <c r="AY6" s="468"/>
      <c r="AZ6" s="468"/>
      <c r="BA6" s="468"/>
      <c r="BB6" s="468"/>
      <c r="BC6" s="468"/>
    </row>
    <row r="7" spans="1:256" s="16" customFormat="1" ht="27.75" customHeight="1" x14ac:dyDescent="0.25">
      <c r="A7" s="463" t="s">
        <v>143</v>
      </c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  <c r="AU7" s="463"/>
      <c r="AV7" s="463"/>
      <c r="AW7" s="463"/>
      <c r="AX7" s="463"/>
      <c r="AY7" s="463"/>
      <c r="AZ7" s="463"/>
      <c r="BA7" s="463"/>
      <c r="BB7" s="463"/>
      <c r="BC7" s="463"/>
    </row>
    <row r="8" spans="1:256" ht="32.85" customHeight="1" x14ac:dyDescent="0.3">
      <c r="A8" s="475"/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5"/>
      <c r="AL8" s="475"/>
      <c r="AM8" s="475"/>
      <c r="AN8" s="475"/>
      <c r="AO8" s="475"/>
      <c r="AP8" s="475"/>
      <c r="AQ8" s="475"/>
      <c r="AR8" s="475"/>
      <c r="AS8" s="475"/>
      <c r="AT8" s="475"/>
      <c r="AU8" s="475"/>
      <c r="AV8" s="475"/>
      <c r="AW8" s="475"/>
      <c r="AX8" s="475"/>
      <c r="AY8" s="475"/>
      <c r="AZ8" s="475"/>
      <c r="BA8" s="475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58" customFormat="1" ht="16.7" customHeight="1" x14ac:dyDescent="0.25">
      <c r="A9" s="476" t="s">
        <v>69</v>
      </c>
      <c r="B9" s="476" t="s">
        <v>19</v>
      </c>
      <c r="C9" s="476" t="s">
        <v>1</v>
      </c>
      <c r="D9" s="476" t="s">
        <v>271</v>
      </c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  <c r="AR9" s="476"/>
      <c r="AS9" s="476"/>
      <c r="AT9" s="476"/>
      <c r="AU9" s="476"/>
      <c r="AV9" s="476"/>
      <c r="AW9" s="476"/>
      <c r="AX9" s="476"/>
      <c r="AY9" s="476"/>
      <c r="AZ9" s="476"/>
      <c r="BA9" s="476"/>
      <c r="BB9" s="476"/>
      <c r="BC9" s="476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</row>
    <row r="10" spans="1:256" ht="96.6" customHeight="1" x14ac:dyDescent="0.25">
      <c r="A10" s="476"/>
      <c r="B10" s="476"/>
      <c r="C10" s="476"/>
      <c r="D10" s="476" t="s">
        <v>30</v>
      </c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 t="s">
        <v>31</v>
      </c>
      <c r="W10" s="476"/>
      <c r="X10" s="476"/>
      <c r="Y10" s="476"/>
      <c r="Z10" s="476"/>
      <c r="AA10" s="476"/>
      <c r="AB10" s="476"/>
      <c r="AC10" s="476"/>
      <c r="AD10" s="476"/>
      <c r="AE10" s="476"/>
      <c r="AF10" s="476"/>
      <c r="AG10" s="476"/>
      <c r="AH10" s="476" t="s">
        <v>26</v>
      </c>
      <c r="AI10" s="476"/>
      <c r="AJ10" s="476"/>
      <c r="AK10" s="476"/>
      <c r="AL10" s="476"/>
      <c r="AM10" s="476"/>
      <c r="AN10" s="476" t="s">
        <v>27</v>
      </c>
      <c r="AO10" s="476"/>
      <c r="AP10" s="476"/>
      <c r="AQ10" s="476"/>
      <c r="AR10" s="476" t="s">
        <v>20</v>
      </c>
      <c r="AS10" s="476"/>
      <c r="AT10" s="476"/>
      <c r="AU10" s="476"/>
      <c r="AV10" s="476"/>
      <c r="AW10" s="476"/>
      <c r="AX10" s="476" t="s">
        <v>24</v>
      </c>
      <c r="AY10" s="476"/>
      <c r="AZ10" s="476"/>
      <c r="BA10" s="476"/>
      <c r="BB10" s="476" t="s">
        <v>25</v>
      </c>
      <c r="BC10" s="476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62" customFormat="1" ht="198" customHeight="1" x14ac:dyDescent="0.2">
      <c r="A11" s="476"/>
      <c r="B11" s="476"/>
      <c r="C11" s="476"/>
      <c r="D11" s="479" t="s">
        <v>272</v>
      </c>
      <c r="E11" s="479"/>
      <c r="F11" s="479" t="s">
        <v>273</v>
      </c>
      <c r="G11" s="479"/>
      <c r="H11" s="479" t="s">
        <v>274</v>
      </c>
      <c r="I11" s="479"/>
      <c r="J11" s="479"/>
      <c r="K11" s="479"/>
      <c r="L11" s="479" t="s">
        <v>275</v>
      </c>
      <c r="M11" s="479"/>
      <c r="N11" s="479"/>
      <c r="O11" s="479"/>
      <c r="P11" s="479" t="s">
        <v>276</v>
      </c>
      <c r="Q11" s="479"/>
      <c r="R11" s="479" t="s">
        <v>277</v>
      </c>
      <c r="S11" s="479"/>
      <c r="T11" s="479" t="s">
        <v>278</v>
      </c>
      <c r="U11" s="479"/>
      <c r="V11" s="480" t="s">
        <v>279</v>
      </c>
      <c r="W11" s="480"/>
      <c r="X11" s="480" t="s">
        <v>280</v>
      </c>
      <c r="Y11" s="480"/>
      <c r="Z11" s="480" t="s">
        <v>280</v>
      </c>
      <c r="AA11" s="480"/>
      <c r="AB11" s="480" t="s">
        <v>281</v>
      </c>
      <c r="AC11" s="480"/>
      <c r="AD11" s="480" t="s">
        <v>282</v>
      </c>
      <c r="AE11" s="480"/>
      <c r="AF11" s="480" t="s">
        <v>283</v>
      </c>
      <c r="AG11" s="480"/>
      <c r="AH11" s="480" t="s">
        <v>284</v>
      </c>
      <c r="AI11" s="480"/>
      <c r="AJ11" s="480" t="s">
        <v>285</v>
      </c>
      <c r="AK11" s="480"/>
      <c r="AL11" s="480" t="s">
        <v>286</v>
      </c>
      <c r="AM11" s="480"/>
      <c r="AN11" s="480" t="s">
        <v>287</v>
      </c>
      <c r="AO11" s="480"/>
      <c r="AP11" s="480" t="s">
        <v>288</v>
      </c>
      <c r="AQ11" s="480"/>
      <c r="AR11" s="480" t="s">
        <v>289</v>
      </c>
      <c r="AS11" s="480"/>
      <c r="AT11" s="480" t="s">
        <v>290</v>
      </c>
      <c r="AU11" s="480"/>
      <c r="AV11" s="480" t="s">
        <v>291</v>
      </c>
      <c r="AW11" s="480"/>
      <c r="AX11" s="480" t="s">
        <v>292</v>
      </c>
      <c r="AY11" s="480"/>
      <c r="AZ11" s="480" t="s">
        <v>293</v>
      </c>
      <c r="BA11" s="480"/>
      <c r="BB11" s="480" t="s">
        <v>294</v>
      </c>
      <c r="BC11" s="480"/>
      <c r="BD11" s="60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</row>
    <row r="12" spans="1:256" s="65" customFormat="1" ht="128.25" customHeight="1" x14ac:dyDescent="0.25">
      <c r="A12" s="476"/>
      <c r="B12" s="476"/>
      <c r="C12" s="476"/>
      <c r="D12" s="201" t="s">
        <v>295</v>
      </c>
      <c r="E12" s="201" t="s">
        <v>296</v>
      </c>
      <c r="F12" s="201" t="s">
        <v>295</v>
      </c>
      <c r="G12" s="201" t="s">
        <v>296</v>
      </c>
      <c r="H12" s="201" t="s">
        <v>295</v>
      </c>
      <c r="I12" s="201" t="s">
        <v>296</v>
      </c>
      <c r="J12" s="201" t="s">
        <v>295</v>
      </c>
      <c r="K12" s="201" t="s">
        <v>296</v>
      </c>
      <c r="L12" s="201" t="s">
        <v>295</v>
      </c>
      <c r="M12" s="201" t="s">
        <v>296</v>
      </c>
      <c r="N12" s="201" t="s">
        <v>295</v>
      </c>
      <c r="O12" s="201" t="s">
        <v>296</v>
      </c>
      <c r="P12" s="201" t="s">
        <v>295</v>
      </c>
      <c r="Q12" s="201" t="s">
        <v>296</v>
      </c>
      <c r="R12" s="201" t="s">
        <v>295</v>
      </c>
      <c r="S12" s="201" t="s">
        <v>296</v>
      </c>
      <c r="T12" s="201" t="s">
        <v>295</v>
      </c>
      <c r="U12" s="201" t="s">
        <v>296</v>
      </c>
      <c r="V12" s="201" t="s">
        <v>295</v>
      </c>
      <c r="W12" s="201" t="s">
        <v>296</v>
      </c>
      <c r="X12" s="201" t="s">
        <v>295</v>
      </c>
      <c r="Y12" s="201" t="s">
        <v>296</v>
      </c>
      <c r="Z12" s="201" t="s">
        <v>295</v>
      </c>
      <c r="AA12" s="201" t="s">
        <v>296</v>
      </c>
      <c r="AB12" s="201" t="s">
        <v>295</v>
      </c>
      <c r="AC12" s="201" t="s">
        <v>296</v>
      </c>
      <c r="AD12" s="201" t="s">
        <v>295</v>
      </c>
      <c r="AE12" s="201" t="s">
        <v>296</v>
      </c>
      <c r="AF12" s="201" t="s">
        <v>295</v>
      </c>
      <c r="AG12" s="201" t="s">
        <v>296</v>
      </c>
      <c r="AH12" s="201" t="s">
        <v>295</v>
      </c>
      <c r="AI12" s="201" t="s">
        <v>296</v>
      </c>
      <c r="AJ12" s="201" t="s">
        <v>295</v>
      </c>
      <c r="AK12" s="201" t="s">
        <v>296</v>
      </c>
      <c r="AL12" s="201" t="s">
        <v>295</v>
      </c>
      <c r="AM12" s="201" t="s">
        <v>296</v>
      </c>
      <c r="AN12" s="201" t="s">
        <v>295</v>
      </c>
      <c r="AO12" s="201" t="s">
        <v>296</v>
      </c>
      <c r="AP12" s="201" t="s">
        <v>295</v>
      </c>
      <c r="AQ12" s="201" t="s">
        <v>296</v>
      </c>
      <c r="AR12" s="201" t="s">
        <v>295</v>
      </c>
      <c r="AS12" s="201" t="s">
        <v>296</v>
      </c>
      <c r="AT12" s="201" t="s">
        <v>295</v>
      </c>
      <c r="AU12" s="201" t="s">
        <v>296</v>
      </c>
      <c r="AV12" s="201" t="s">
        <v>295</v>
      </c>
      <c r="AW12" s="201" t="s">
        <v>296</v>
      </c>
      <c r="AX12" s="201" t="s">
        <v>295</v>
      </c>
      <c r="AY12" s="201" t="s">
        <v>296</v>
      </c>
      <c r="AZ12" s="201" t="s">
        <v>295</v>
      </c>
      <c r="BA12" s="201" t="s">
        <v>296</v>
      </c>
      <c r="BB12" s="201" t="s">
        <v>295</v>
      </c>
      <c r="BC12" s="201" t="s">
        <v>296</v>
      </c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</row>
    <row r="13" spans="1:256" s="65" customFormat="1" ht="17.25" customHeight="1" x14ac:dyDescent="0.25">
      <c r="A13" s="202"/>
      <c r="B13" s="202"/>
      <c r="C13" s="202"/>
      <c r="D13" s="481" t="s">
        <v>297</v>
      </c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2" t="s">
        <v>297</v>
      </c>
      <c r="W13" s="482"/>
      <c r="X13" s="482"/>
      <c r="Y13" s="482"/>
      <c r="Z13" s="482"/>
      <c r="AA13" s="482"/>
      <c r="AB13" s="482"/>
      <c r="AC13" s="482"/>
      <c r="AD13" s="482"/>
      <c r="AE13" s="482"/>
      <c r="AF13" s="64"/>
      <c r="AG13" s="64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</row>
    <row r="14" spans="1:256" s="65" customFormat="1" ht="17.25" customHeight="1" x14ac:dyDescent="0.25">
      <c r="A14" s="202"/>
      <c r="B14" s="202"/>
      <c r="C14" s="202"/>
      <c r="D14" s="477" t="s">
        <v>298</v>
      </c>
      <c r="E14" s="477"/>
      <c r="F14" s="477" t="s">
        <v>298</v>
      </c>
      <c r="G14" s="477"/>
      <c r="H14" s="477" t="s">
        <v>298</v>
      </c>
      <c r="I14" s="477"/>
      <c r="J14" s="478">
        <v>0.4</v>
      </c>
      <c r="K14" s="478"/>
      <c r="L14" s="477" t="s">
        <v>298</v>
      </c>
      <c r="M14" s="477"/>
      <c r="N14" s="478">
        <v>0.4</v>
      </c>
      <c r="O14" s="478"/>
      <c r="P14" s="67"/>
      <c r="Q14" s="67"/>
      <c r="R14" s="67"/>
      <c r="S14" s="67"/>
      <c r="T14" s="67"/>
      <c r="U14" s="67"/>
      <c r="V14" s="477" t="s">
        <v>298</v>
      </c>
      <c r="W14" s="477"/>
      <c r="X14" s="477" t="s">
        <v>299</v>
      </c>
      <c r="Y14" s="477"/>
      <c r="Z14" s="477" t="s">
        <v>298</v>
      </c>
      <c r="AA14" s="477"/>
      <c r="AB14" s="478" t="s">
        <v>298</v>
      </c>
      <c r="AC14" s="478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</row>
    <row r="15" spans="1:256" s="71" customFormat="1" ht="15.75" x14ac:dyDescent="0.25">
      <c r="A15" s="68">
        <v>1</v>
      </c>
      <c r="B15" s="69">
        <v>2</v>
      </c>
      <c r="C15" s="68">
        <v>3</v>
      </c>
      <c r="D15" s="70" t="s">
        <v>41</v>
      </c>
      <c r="E15" s="70" t="s">
        <v>48</v>
      </c>
      <c r="F15" s="70" t="s">
        <v>300</v>
      </c>
      <c r="G15" s="70" t="s">
        <v>62</v>
      </c>
      <c r="H15" s="70" t="s">
        <v>301</v>
      </c>
      <c r="I15" s="70" t="s">
        <v>302</v>
      </c>
      <c r="J15" s="70" t="s">
        <v>303</v>
      </c>
      <c r="K15" s="70" t="s">
        <v>304</v>
      </c>
      <c r="L15" s="70" t="s">
        <v>305</v>
      </c>
      <c r="M15" s="70" t="s">
        <v>306</v>
      </c>
      <c r="N15" s="70" t="s">
        <v>307</v>
      </c>
      <c r="O15" s="70" t="s">
        <v>308</v>
      </c>
      <c r="P15" s="70" t="s">
        <v>309</v>
      </c>
      <c r="Q15" s="70" t="s">
        <v>310</v>
      </c>
      <c r="R15" s="70" t="s">
        <v>311</v>
      </c>
      <c r="S15" s="70" t="s">
        <v>312</v>
      </c>
      <c r="T15" s="70" t="s">
        <v>313</v>
      </c>
      <c r="U15" s="70" t="s">
        <v>314</v>
      </c>
      <c r="V15" s="70" t="s">
        <v>35</v>
      </c>
      <c r="W15" s="70" t="s">
        <v>36</v>
      </c>
      <c r="X15" s="70" t="s">
        <v>315</v>
      </c>
      <c r="Y15" s="70" t="s">
        <v>49</v>
      </c>
      <c r="Z15" s="70" t="s">
        <v>316</v>
      </c>
      <c r="AA15" s="70" t="s">
        <v>317</v>
      </c>
      <c r="AB15" s="70" t="s">
        <v>318</v>
      </c>
      <c r="AC15" s="70" t="s">
        <v>319</v>
      </c>
      <c r="AD15" s="70" t="s">
        <v>320</v>
      </c>
      <c r="AE15" s="70" t="s">
        <v>321</v>
      </c>
      <c r="AF15" s="70" t="s">
        <v>322</v>
      </c>
      <c r="AG15" s="70" t="s">
        <v>321</v>
      </c>
      <c r="AH15" s="70" t="s">
        <v>38</v>
      </c>
      <c r="AI15" s="70" t="s">
        <v>39</v>
      </c>
      <c r="AJ15" s="70" t="s">
        <v>323</v>
      </c>
      <c r="AK15" s="70" t="s">
        <v>40</v>
      </c>
      <c r="AL15" s="70" t="s">
        <v>324</v>
      </c>
      <c r="AM15" s="70" t="s">
        <v>325</v>
      </c>
      <c r="AN15" s="70" t="s">
        <v>51</v>
      </c>
      <c r="AO15" s="70" t="s">
        <v>52</v>
      </c>
      <c r="AP15" s="70" t="s">
        <v>326</v>
      </c>
      <c r="AQ15" s="70" t="s">
        <v>63</v>
      </c>
      <c r="AR15" s="70" t="s">
        <v>54</v>
      </c>
      <c r="AS15" s="70" t="s">
        <v>55</v>
      </c>
      <c r="AT15" s="70" t="s">
        <v>327</v>
      </c>
      <c r="AU15" s="70" t="s">
        <v>59</v>
      </c>
      <c r="AV15" s="70" t="s">
        <v>328</v>
      </c>
      <c r="AW15" s="70" t="s">
        <v>329</v>
      </c>
      <c r="AX15" s="70" t="s">
        <v>64</v>
      </c>
      <c r="AY15" s="70" t="s">
        <v>65</v>
      </c>
      <c r="AZ15" s="70" t="s">
        <v>330</v>
      </c>
      <c r="BA15" s="70" t="s">
        <v>66</v>
      </c>
      <c r="BB15" s="70" t="s">
        <v>67</v>
      </c>
      <c r="BC15" s="70" t="s">
        <v>68</v>
      </c>
    </row>
    <row r="16" spans="1:256" s="80" customFormat="1" ht="20.25" customHeight="1" x14ac:dyDescent="0.25">
      <c r="A16" s="72">
        <v>0</v>
      </c>
      <c r="B16" s="73" t="s">
        <v>331</v>
      </c>
      <c r="C16" s="74" t="s">
        <v>332</v>
      </c>
      <c r="D16" s="74">
        <f>SUM(D17:D22)</f>
        <v>0</v>
      </c>
      <c r="E16" s="75" t="s">
        <v>332</v>
      </c>
      <c r="F16" s="74">
        <f>SUM(F17:F22)</f>
        <v>0</v>
      </c>
      <c r="G16" s="75" t="s">
        <v>332</v>
      </c>
      <c r="H16" s="74">
        <f>SUM(H17:H22)</f>
        <v>0</v>
      </c>
      <c r="I16" s="75" t="s">
        <v>332</v>
      </c>
      <c r="J16" s="74">
        <f>SUM(J17:J22)</f>
        <v>0</v>
      </c>
      <c r="K16" s="75" t="s">
        <v>332</v>
      </c>
      <c r="L16" s="74">
        <f>SUM(L17:L22)</f>
        <v>0</v>
      </c>
      <c r="M16" s="75" t="s">
        <v>332</v>
      </c>
      <c r="N16" s="74">
        <f>SUM(N17:N22)</f>
        <v>0</v>
      </c>
      <c r="O16" s="75" t="s">
        <v>332</v>
      </c>
      <c r="P16" s="74">
        <f>SUM(P17:P22)</f>
        <v>0</v>
      </c>
      <c r="Q16" s="75" t="s">
        <v>332</v>
      </c>
      <c r="R16" s="74">
        <f>SUM(R17:R22)</f>
        <v>0</v>
      </c>
      <c r="S16" s="75" t="s">
        <v>332</v>
      </c>
      <c r="T16" s="74">
        <f>SUM(T17:T22)</f>
        <v>0</v>
      </c>
      <c r="U16" s="75" t="s">
        <v>332</v>
      </c>
      <c r="V16" s="74">
        <f>SUM(V17:V22)</f>
        <v>0</v>
      </c>
      <c r="W16" s="75" t="s">
        <v>332</v>
      </c>
      <c r="X16" s="74">
        <f>SUM(X17:X22)</f>
        <v>5.3</v>
      </c>
      <c r="Y16" s="74">
        <f>SUM(Y17:Y22)</f>
        <v>5.3</v>
      </c>
      <c r="Z16" s="74">
        <f>SUM(Z17:Z22)</f>
        <v>0</v>
      </c>
      <c r="AA16" s="74">
        <f>SUM(AA17:AA22)</f>
        <v>0</v>
      </c>
      <c r="AB16" s="76">
        <f>SUM(AB17:AB22)</f>
        <v>0</v>
      </c>
      <c r="AC16" s="75" t="s">
        <v>332</v>
      </c>
      <c r="AD16" s="74">
        <f>SUM(AD17:AD22)</f>
        <v>0</v>
      </c>
      <c r="AE16" s="75" t="s">
        <v>332</v>
      </c>
      <c r="AF16" s="74">
        <f>SUM(AF17:AF22)</f>
        <v>0</v>
      </c>
      <c r="AG16" s="75" t="s">
        <v>332</v>
      </c>
      <c r="AH16" s="74">
        <f>SUM(AH17:AH22)</f>
        <v>0</v>
      </c>
      <c r="AI16" s="75" t="s">
        <v>332</v>
      </c>
      <c r="AJ16" s="74">
        <f>SUM(AJ17:AJ22)</f>
        <v>0</v>
      </c>
      <c r="AK16" s="75" t="s">
        <v>332</v>
      </c>
      <c r="AL16" s="76">
        <f>SUM(AL17:AL22)</f>
        <v>0</v>
      </c>
      <c r="AM16" s="76" t="s">
        <v>332</v>
      </c>
      <c r="AN16" s="74">
        <f>SUM(AN17:AN22)</f>
        <v>0</v>
      </c>
      <c r="AO16" s="75" t="s">
        <v>332</v>
      </c>
      <c r="AP16" s="74">
        <f>SUM(AP17:AP22)</f>
        <v>0</v>
      </c>
      <c r="AQ16" s="75" t="s">
        <v>332</v>
      </c>
      <c r="AR16" s="74">
        <f>SUM(AR17:AR22)</f>
        <v>0</v>
      </c>
      <c r="AS16" s="75" t="s">
        <v>332</v>
      </c>
      <c r="AT16" s="74">
        <f>SUM(AT17:AT22)</f>
        <v>0</v>
      </c>
      <c r="AU16" s="75" t="s">
        <v>332</v>
      </c>
      <c r="AV16" s="74">
        <f>SUM(AV17:AV22)</f>
        <v>0</v>
      </c>
      <c r="AW16" s="75" t="s">
        <v>332</v>
      </c>
      <c r="AX16" s="74">
        <f>SUM(AX17:AX22)</f>
        <v>0</v>
      </c>
      <c r="AY16" s="75" t="s">
        <v>332</v>
      </c>
      <c r="AZ16" s="77">
        <f>AZ18+AZ22+AZ20</f>
        <v>5.9870000000000001</v>
      </c>
      <c r="BA16" s="77">
        <f>BA18+BA22+BA20</f>
        <v>5.9740000000000002</v>
      </c>
      <c r="BB16" s="74">
        <f>SUM(BB17:BB22)</f>
        <v>0</v>
      </c>
      <c r="BC16" s="75" t="s">
        <v>332</v>
      </c>
    </row>
    <row r="17" spans="1:55" s="80" customFormat="1" ht="20.25" customHeight="1" x14ac:dyDescent="0.25">
      <c r="A17" s="72" t="s">
        <v>333</v>
      </c>
      <c r="B17" s="73" t="s">
        <v>334</v>
      </c>
      <c r="C17" s="75" t="s">
        <v>332</v>
      </c>
      <c r="D17" s="74">
        <f>D25</f>
        <v>0</v>
      </c>
      <c r="E17" s="75" t="s">
        <v>332</v>
      </c>
      <c r="F17" s="74">
        <f>F25</f>
        <v>0</v>
      </c>
      <c r="G17" s="75" t="s">
        <v>332</v>
      </c>
      <c r="H17" s="74">
        <f>H25</f>
        <v>0</v>
      </c>
      <c r="I17" s="75" t="s">
        <v>332</v>
      </c>
      <c r="J17" s="74">
        <f>J25</f>
        <v>0</v>
      </c>
      <c r="K17" s="75" t="s">
        <v>332</v>
      </c>
      <c r="L17" s="74">
        <f>L25</f>
        <v>0</v>
      </c>
      <c r="M17" s="75" t="s">
        <v>332</v>
      </c>
      <c r="N17" s="74">
        <f>N25</f>
        <v>0</v>
      </c>
      <c r="O17" s="75" t="s">
        <v>332</v>
      </c>
      <c r="P17" s="74">
        <f>P25</f>
        <v>0</v>
      </c>
      <c r="Q17" s="75" t="s">
        <v>332</v>
      </c>
      <c r="R17" s="74">
        <f>R25</f>
        <v>0</v>
      </c>
      <c r="S17" s="75" t="s">
        <v>332</v>
      </c>
      <c r="T17" s="74">
        <f>T25</f>
        <v>0</v>
      </c>
      <c r="U17" s="75" t="s">
        <v>332</v>
      </c>
      <c r="V17" s="74">
        <f>V25</f>
        <v>0</v>
      </c>
      <c r="W17" s="75" t="s">
        <v>332</v>
      </c>
      <c r="X17" s="74">
        <f>X25</f>
        <v>0</v>
      </c>
      <c r="Y17" s="74">
        <f>Y25</f>
        <v>0</v>
      </c>
      <c r="Z17" s="74">
        <f>Z25</f>
        <v>0</v>
      </c>
      <c r="AA17" s="74" t="str">
        <f>AA25</f>
        <v>нд</v>
      </c>
      <c r="AB17" s="74">
        <f>AB25</f>
        <v>0</v>
      </c>
      <c r="AC17" s="75" t="s">
        <v>332</v>
      </c>
      <c r="AD17" s="74">
        <f>AD25</f>
        <v>0</v>
      </c>
      <c r="AE17" s="75" t="s">
        <v>332</v>
      </c>
      <c r="AF17" s="74">
        <f>AF25</f>
        <v>0</v>
      </c>
      <c r="AG17" s="75" t="s">
        <v>332</v>
      </c>
      <c r="AH17" s="74">
        <f>AH25</f>
        <v>0</v>
      </c>
      <c r="AI17" s="75" t="s">
        <v>332</v>
      </c>
      <c r="AJ17" s="74">
        <f>AJ25</f>
        <v>0</v>
      </c>
      <c r="AK17" s="75" t="s">
        <v>332</v>
      </c>
      <c r="AL17" s="76" t="str">
        <f>AL25</f>
        <v>нд</v>
      </c>
      <c r="AM17" s="76" t="str">
        <f>AM25</f>
        <v>нд</v>
      </c>
      <c r="AN17" s="74">
        <f>AN25</f>
        <v>0</v>
      </c>
      <c r="AO17" s="75" t="s">
        <v>332</v>
      </c>
      <c r="AP17" s="74">
        <f>AP25</f>
        <v>0</v>
      </c>
      <c r="AQ17" s="75" t="s">
        <v>332</v>
      </c>
      <c r="AR17" s="74">
        <f>AR25</f>
        <v>0</v>
      </c>
      <c r="AS17" s="75" t="s">
        <v>332</v>
      </c>
      <c r="AT17" s="74">
        <f>AT25</f>
        <v>0</v>
      </c>
      <c r="AU17" s="75" t="s">
        <v>332</v>
      </c>
      <c r="AV17" s="74">
        <f>AV25</f>
        <v>0</v>
      </c>
      <c r="AW17" s="75" t="s">
        <v>332</v>
      </c>
      <c r="AX17" s="74">
        <f>AX25</f>
        <v>0</v>
      </c>
      <c r="AY17" s="75" t="s">
        <v>332</v>
      </c>
      <c r="AZ17" s="74">
        <f>AZ25</f>
        <v>0</v>
      </c>
      <c r="BA17" s="74">
        <f>BA25</f>
        <v>0</v>
      </c>
      <c r="BB17" s="74">
        <f>BB25</f>
        <v>0</v>
      </c>
      <c r="BC17" s="75" t="s">
        <v>332</v>
      </c>
    </row>
    <row r="18" spans="1:55" s="80" customFormat="1" ht="36.75" customHeight="1" x14ac:dyDescent="0.25">
      <c r="A18" s="72" t="s">
        <v>335</v>
      </c>
      <c r="B18" s="73" t="s">
        <v>336</v>
      </c>
      <c r="C18" s="75" t="s">
        <v>332</v>
      </c>
      <c r="D18" s="74">
        <f>D41</f>
        <v>0</v>
      </c>
      <c r="E18" s="75" t="s">
        <v>332</v>
      </c>
      <c r="F18" s="74">
        <f>F41</f>
        <v>0</v>
      </c>
      <c r="G18" s="75" t="s">
        <v>332</v>
      </c>
      <c r="H18" s="74">
        <f>H41</f>
        <v>0</v>
      </c>
      <c r="I18" s="75" t="s">
        <v>332</v>
      </c>
      <c r="J18" s="74">
        <f>J41</f>
        <v>0</v>
      </c>
      <c r="K18" s="75" t="s">
        <v>332</v>
      </c>
      <c r="L18" s="74">
        <f>L41</f>
        <v>0</v>
      </c>
      <c r="M18" s="75" t="s">
        <v>332</v>
      </c>
      <c r="N18" s="74">
        <f>N41</f>
        <v>0</v>
      </c>
      <c r="O18" s="75" t="s">
        <v>332</v>
      </c>
      <c r="P18" s="74">
        <f>P41</f>
        <v>0</v>
      </c>
      <c r="Q18" s="75" t="s">
        <v>332</v>
      </c>
      <c r="R18" s="74">
        <f>R41</f>
        <v>0</v>
      </c>
      <c r="S18" s="75" t="s">
        <v>332</v>
      </c>
      <c r="T18" s="74">
        <f>T41</f>
        <v>0</v>
      </c>
      <c r="U18" s="75" t="s">
        <v>332</v>
      </c>
      <c r="V18" s="74">
        <f>V41</f>
        <v>0</v>
      </c>
      <c r="W18" s="75" t="s">
        <v>332</v>
      </c>
      <c r="X18" s="74">
        <f>X41</f>
        <v>5.3</v>
      </c>
      <c r="Y18" s="74">
        <f>Y41</f>
        <v>5.3</v>
      </c>
      <c r="Z18" s="74">
        <f>Z41</f>
        <v>0</v>
      </c>
      <c r="AA18" s="74" t="str">
        <f>AA41</f>
        <v>нд</v>
      </c>
      <c r="AB18" s="74">
        <f>AB41</f>
        <v>0</v>
      </c>
      <c r="AC18" s="75" t="s">
        <v>332</v>
      </c>
      <c r="AD18" s="74">
        <f>AD41</f>
        <v>0</v>
      </c>
      <c r="AE18" s="75" t="s">
        <v>332</v>
      </c>
      <c r="AF18" s="74">
        <f>AF41</f>
        <v>0</v>
      </c>
      <c r="AG18" s="75" t="s">
        <v>332</v>
      </c>
      <c r="AH18" s="74">
        <f>AH41</f>
        <v>0</v>
      </c>
      <c r="AI18" s="75" t="s">
        <v>332</v>
      </c>
      <c r="AJ18" s="74">
        <f>AJ41</f>
        <v>0</v>
      </c>
      <c r="AK18" s="75" t="s">
        <v>332</v>
      </c>
      <c r="AL18" s="76" t="str">
        <f>AL41</f>
        <v>нд</v>
      </c>
      <c r="AM18" s="76" t="str">
        <f>AM41</f>
        <v>нд</v>
      </c>
      <c r="AN18" s="74">
        <f>AN41</f>
        <v>0</v>
      </c>
      <c r="AO18" s="75" t="s">
        <v>332</v>
      </c>
      <c r="AP18" s="74">
        <f>AP41</f>
        <v>0</v>
      </c>
      <c r="AQ18" s="75" t="s">
        <v>332</v>
      </c>
      <c r="AR18" s="74">
        <f>AR41</f>
        <v>0</v>
      </c>
      <c r="AS18" s="75" t="s">
        <v>332</v>
      </c>
      <c r="AT18" s="74">
        <f>AT41</f>
        <v>0</v>
      </c>
      <c r="AU18" s="75" t="s">
        <v>332</v>
      </c>
      <c r="AV18" s="74">
        <f>AV41</f>
        <v>0</v>
      </c>
      <c r="AW18" s="75" t="s">
        <v>332</v>
      </c>
      <c r="AX18" s="74">
        <f>AX41</f>
        <v>0</v>
      </c>
      <c r="AY18" s="75" t="s">
        <v>332</v>
      </c>
      <c r="AZ18" s="74">
        <f>AZ41</f>
        <v>4.1509999999999998</v>
      </c>
      <c r="BA18" s="74">
        <f>BA41</f>
        <v>4.1509999999999998</v>
      </c>
      <c r="BB18" s="74">
        <f>BB41</f>
        <v>0</v>
      </c>
      <c r="BC18" s="75" t="s">
        <v>332</v>
      </c>
    </row>
    <row r="19" spans="1:55" s="80" customFormat="1" ht="50.25" customHeight="1" x14ac:dyDescent="0.25">
      <c r="A19" s="72" t="s">
        <v>337</v>
      </c>
      <c r="B19" s="73" t="s">
        <v>338</v>
      </c>
      <c r="C19" s="75" t="s">
        <v>332</v>
      </c>
      <c r="D19" s="74">
        <f>D72</f>
        <v>0</v>
      </c>
      <c r="E19" s="75" t="s">
        <v>332</v>
      </c>
      <c r="F19" s="74">
        <f>F72</f>
        <v>0</v>
      </c>
      <c r="G19" s="75" t="s">
        <v>332</v>
      </c>
      <c r="H19" s="74">
        <f>H72</f>
        <v>0</v>
      </c>
      <c r="I19" s="75" t="s">
        <v>332</v>
      </c>
      <c r="J19" s="74">
        <f>J72</f>
        <v>0</v>
      </c>
      <c r="K19" s="75" t="s">
        <v>332</v>
      </c>
      <c r="L19" s="74">
        <f>L72</f>
        <v>0</v>
      </c>
      <c r="M19" s="75" t="s">
        <v>332</v>
      </c>
      <c r="N19" s="74">
        <f>N72</f>
        <v>0</v>
      </c>
      <c r="O19" s="75" t="s">
        <v>332</v>
      </c>
      <c r="P19" s="74">
        <f>P72</f>
        <v>0</v>
      </c>
      <c r="Q19" s="75" t="s">
        <v>332</v>
      </c>
      <c r="R19" s="74">
        <f>R72</f>
        <v>0</v>
      </c>
      <c r="S19" s="75" t="s">
        <v>332</v>
      </c>
      <c r="T19" s="74">
        <f>T72</f>
        <v>0</v>
      </c>
      <c r="U19" s="75" t="s">
        <v>332</v>
      </c>
      <c r="V19" s="74">
        <f>V72</f>
        <v>0</v>
      </c>
      <c r="W19" s="75" t="s">
        <v>332</v>
      </c>
      <c r="X19" s="74">
        <f>X72</f>
        <v>0</v>
      </c>
      <c r="Y19" s="74">
        <f>Y72</f>
        <v>0</v>
      </c>
      <c r="Z19" s="74">
        <f>Z72</f>
        <v>0</v>
      </c>
      <c r="AA19" s="74" t="str">
        <f>AA72</f>
        <v>нд</v>
      </c>
      <c r="AB19" s="74">
        <f>AB72</f>
        <v>0</v>
      </c>
      <c r="AC19" s="75" t="s">
        <v>332</v>
      </c>
      <c r="AD19" s="74">
        <f>AD72</f>
        <v>0</v>
      </c>
      <c r="AE19" s="75" t="s">
        <v>332</v>
      </c>
      <c r="AF19" s="74">
        <f>AF72</f>
        <v>0</v>
      </c>
      <c r="AG19" s="75" t="s">
        <v>332</v>
      </c>
      <c r="AH19" s="74">
        <f>AH72</f>
        <v>0</v>
      </c>
      <c r="AI19" s="75" t="s">
        <v>332</v>
      </c>
      <c r="AJ19" s="74">
        <f>AJ72</f>
        <v>0</v>
      </c>
      <c r="AK19" s="75" t="s">
        <v>332</v>
      </c>
      <c r="AL19" s="75" t="s">
        <v>332</v>
      </c>
      <c r="AM19" s="75" t="s">
        <v>332</v>
      </c>
      <c r="AN19" s="74">
        <f>AN72</f>
        <v>0</v>
      </c>
      <c r="AO19" s="75" t="s">
        <v>332</v>
      </c>
      <c r="AP19" s="74">
        <f>AP72</f>
        <v>0</v>
      </c>
      <c r="AQ19" s="75" t="s">
        <v>332</v>
      </c>
      <c r="AR19" s="74">
        <f>AR72</f>
        <v>0</v>
      </c>
      <c r="AS19" s="75" t="s">
        <v>332</v>
      </c>
      <c r="AT19" s="74">
        <f>AT72</f>
        <v>0</v>
      </c>
      <c r="AU19" s="75" t="s">
        <v>332</v>
      </c>
      <c r="AV19" s="74">
        <f>AV72</f>
        <v>0</v>
      </c>
      <c r="AW19" s="75" t="s">
        <v>332</v>
      </c>
      <c r="AX19" s="74">
        <f>AX72</f>
        <v>0</v>
      </c>
      <c r="AY19" s="75" t="s">
        <v>332</v>
      </c>
      <c r="AZ19" s="74">
        <v>0</v>
      </c>
      <c r="BA19" s="74">
        <v>0</v>
      </c>
      <c r="BB19" s="74">
        <f>BB72</f>
        <v>0</v>
      </c>
      <c r="BC19" s="75" t="s">
        <v>332</v>
      </c>
    </row>
    <row r="20" spans="1:55" s="80" customFormat="1" ht="35.25" customHeight="1" x14ac:dyDescent="0.25">
      <c r="A20" s="72" t="s">
        <v>339</v>
      </c>
      <c r="B20" s="73" t="s">
        <v>340</v>
      </c>
      <c r="C20" s="75" t="s">
        <v>332</v>
      </c>
      <c r="D20" s="74">
        <f>D75</f>
        <v>0</v>
      </c>
      <c r="E20" s="75" t="s">
        <v>332</v>
      </c>
      <c r="F20" s="74">
        <f>F75</f>
        <v>0</v>
      </c>
      <c r="G20" s="75" t="s">
        <v>332</v>
      </c>
      <c r="H20" s="74">
        <f>H75</f>
        <v>0</v>
      </c>
      <c r="I20" s="75" t="s">
        <v>332</v>
      </c>
      <c r="J20" s="74">
        <f>J75</f>
        <v>0</v>
      </c>
      <c r="K20" s="75" t="s">
        <v>332</v>
      </c>
      <c r="L20" s="74">
        <f>L75</f>
        <v>0</v>
      </c>
      <c r="M20" s="75" t="s">
        <v>332</v>
      </c>
      <c r="N20" s="74">
        <f>N75</f>
        <v>0</v>
      </c>
      <c r="O20" s="75" t="s">
        <v>332</v>
      </c>
      <c r="P20" s="74">
        <f>P75</f>
        <v>0</v>
      </c>
      <c r="Q20" s="75" t="s">
        <v>332</v>
      </c>
      <c r="R20" s="74">
        <f>R75</f>
        <v>0</v>
      </c>
      <c r="S20" s="75" t="s">
        <v>332</v>
      </c>
      <c r="T20" s="74">
        <f>T75</f>
        <v>0</v>
      </c>
      <c r="U20" s="75" t="s">
        <v>332</v>
      </c>
      <c r="V20" s="74">
        <f>V75</f>
        <v>0</v>
      </c>
      <c r="W20" s="75" t="s">
        <v>332</v>
      </c>
      <c r="X20" s="74">
        <f t="shared" ref="X20" si="0">X75</f>
        <v>0</v>
      </c>
      <c r="Y20" s="74">
        <f t="shared" ref="Y20:Z20" si="1">Y75</f>
        <v>0</v>
      </c>
      <c r="Z20" s="74">
        <f t="shared" si="1"/>
        <v>0</v>
      </c>
      <c r="AA20" s="74" t="str">
        <f t="shared" ref="AA20" si="2">AA75</f>
        <v>нд</v>
      </c>
      <c r="AB20" s="74">
        <f>AB75</f>
        <v>0</v>
      </c>
      <c r="AC20" s="75" t="s">
        <v>332</v>
      </c>
      <c r="AD20" s="74">
        <f>AD75</f>
        <v>0</v>
      </c>
      <c r="AE20" s="75" t="s">
        <v>332</v>
      </c>
      <c r="AF20" s="74">
        <f>AF75</f>
        <v>0</v>
      </c>
      <c r="AG20" s="75" t="s">
        <v>332</v>
      </c>
      <c r="AH20" s="74">
        <f>AH75</f>
        <v>0</v>
      </c>
      <c r="AI20" s="75" t="s">
        <v>332</v>
      </c>
      <c r="AJ20" s="74">
        <f>AJ75</f>
        <v>0</v>
      </c>
      <c r="AK20" s="75" t="s">
        <v>332</v>
      </c>
      <c r="AL20" s="75" t="s">
        <v>332</v>
      </c>
      <c r="AM20" s="75" t="s">
        <v>332</v>
      </c>
      <c r="AN20" s="74">
        <f>AN75</f>
        <v>0</v>
      </c>
      <c r="AO20" s="75" t="s">
        <v>332</v>
      </c>
      <c r="AP20" s="74">
        <f>AP75</f>
        <v>0</v>
      </c>
      <c r="AQ20" s="75" t="s">
        <v>332</v>
      </c>
      <c r="AR20" s="74">
        <f>AR75</f>
        <v>0</v>
      </c>
      <c r="AS20" s="75" t="s">
        <v>332</v>
      </c>
      <c r="AT20" s="74">
        <f>AT75</f>
        <v>0</v>
      </c>
      <c r="AU20" s="75" t="s">
        <v>332</v>
      </c>
      <c r="AV20" s="74">
        <f>AV75</f>
        <v>0</v>
      </c>
      <c r="AW20" s="75" t="s">
        <v>332</v>
      </c>
      <c r="AX20" s="74">
        <f>AX75</f>
        <v>0</v>
      </c>
      <c r="AY20" s="75" t="s">
        <v>332</v>
      </c>
      <c r="AZ20" s="74">
        <f>AZ75</f>
        <v>0</v>
      </c>
      <c r="BA20" s="74">
        <f>BA75</f>
        <v>0</v>
      </c>
      <c r="BB20" s="74">
        <f t="shared" ref="BB20" si="3">BB75</f>
        <v>0</v>
      </c>
      <c r="BC20" s="75" t="s">
        <v>332</v>
      </c>
    </row>
    <row r="21" spans="1:55" s="80" customFormat="1" ht="35.25" customHeight="1" x14ac:dyDescent="0.25">
      <c r="A21" s="72" t="s">
        <v>341</v>
      </c>
      <c r="B21" s="73" t="s">
        <v>342</v>
      </c>
      <c r="C21" s="75" t="s">
        <v>332</v>
      </c>
      <c r="D21" s="74">
        <f>D78</f>
        <v>0</v>
      </c>
      <c r="E21" s="75" t="s">
        <v>332</v>
      </c>
      <c r="F21" s="74">
        <f>F78</f>
        <v>0</v>
      </c>
      <c r="G21" s="75" t="s">
        <v>332</v>
      </c>
      <c r="H21" s="74">
        <f>H78</f>
        <v>0</v>
      </c>
      <c r="I21" s="75" t="s">
        <v>332</v>
      </c>
      <c r="J21" s="74">
        <f>J78</f>
        <v>0</v>
      </c>
      <c r="K21" s="75" t="s">
        <v>332</v>
      </c>
      <c r="L21" s="74">
        <f>L78</f>
        <v>0</v>
      </c>
      <c r="M21" s="75" t="s">
        <v>332</v>
      </c>
      <c r="N21" s="74">
        <f>N78</f>
        <v>0</v>
      </c>
      <c r="O21" s="75" t="s">
        <v>332</v>
      </c>
      <c r="P21" s="74">
        <f>P78</f>
        <v>0</v>
      </c>
      <c r="Q21" s="75" t="s">
        <v>332</v>
      </c>
      <c r="R21" s="74">
        <f>R78</f>
        <v>0</v>
      </c>
      <c r="S21" s="75" t="s">
        <v>332</v>
      </c>
      <c r="T21" s="74">
        <f>T78</f>
        <v>0</v>
      </c>
      <c r="U21" s="75" t="s">
        <v>332</v>
      </c>
      <c r="V21" s="74">
        <f>V78</f>
        <v>0</v>
      </c>
      <c r="W21" s="75" t="s">
        <v>332</v>
      </c>
      <c r="X21" s="74">
        <f t="shared" ref="X21:AB22" si="4">X78</f>
        <v>0</v>
      </c>
      <c r="Y21" s="74">
        <f t="shared" si="4"/>
        <v>0</v>
      </c>
      <c r="Z21" s="74">
        <f t="shared" si="4"/>
        <v>0</v>
      </c>
      <c r="AA21" s="74" t="str">
        <f t="shared" si="4"/>
        <v>нд</v>
      </c>
      <c r="AB21" s="74">
        <f t="shared" si="4"/>
        <v>0</v>
      </c>
      <c r="AC21" s="75" t="s">
        <v>332</v>
      </c>
      <c r="AD21" s="74">
        <f>AD78</f>
        <v>0</v>
      </c>
      <c r="AE21" s="75" t="s">
        <v>332</v>
      </c>
      <c r="AF21" s="74">
        <f>AF78</f>
        <v>0</v>
      </c>
      <c r="AG21" s="75" t="s">
        <v>332</v>
      </c>
      <c r="AH21" s="74">
        <f>AH78</f>
        <v>0</v>
      </c>
      <c r="AI21" s="75" t="s">
        <v>332</v>
      </c>
      <c r="AJ21" s="74">
        <f>AJ78</f>
        <v>0</v>
      </c>
      <c r="AK21" s="75" t="s">
        <v>332</v>
      </c>
      <c r="AL21" s="75" t="s">
        <v>332</v>
      </c>
      <c r="AM21" s="75" t="s">
        <v>332</v>
      </c>
      <c r="AN21" s="74">
        <f>AN78</f>
        <v>0</v>
      </c>
      <c r="AO21" s="75" t="s">
        <v>332</v>
      </c>
      <c r="AP21" s="74">
        <f>AP78</f>
        <v>0</v>
      </c>
      <c r="AQ21" s="75" t="s">
        <v>332</v>
      </c>
      <c r="AR21" s="74">
        <f>AR78</f>
        <v>0</v>
      </c>
      <c r="AS21" s="75" t="s">
        <v>332</v>
      </c>
      <c r="AT21" s="74">
        <f>AT78</f>
        <v>0</v>
      </c>
      <c r="AU21" s="75" t="s">
        <v>332</v>
      </c>
      <c r="AV21" s="74">
        <f>AV78</f>
        <v>0</v>
      </c>
      <c r="AW21" s="75" t="s">
        <v>332</v>
      </c>
      <c r="AX21" s="74">
        <f>AX78</f>
        <v>0</v>
      </c>
      <c r="AY21" s="75" t="s">
        <v>332</v>
      </c>
      <c r="AZ21" s="74">
        <f t="shared" ref="AZ21:BB22" si="5">AZ78</f>
        <v>0</v>
      </c>
      <c r="BA21" s="74">
        <f t="shared" ref="BA21" si="6">BA78</f>
        <v>0</v>
      </c>
      <c r="BB21" s="74">
        <f t="shared" si="5"/>
        <v>0</v>
      </c>
      <c r="BC21" s="75" t="s">
        <v>332</v>
      </c>
    </row>
    <row r="22" spans="1:55" s="80" customFormat="1" ht="20.25" customHeight="1" x14ac:dyDescent="0.25">
      <c r="A22" s="72" t="s">
        <v>343</v>
      </c>
      <c r="B22" s="73" t="s">
        <v>344</v>
      </c>
      <c r="C22" s="75" t="s">
        <v>332</v>
      </c>
      <c r="D22" s="74">
        <f>D79</f>
        <v>0</v>
      </c>
      <c r="E22" s="75" t="s">
        <v>332</v>
      </c>
      <c r="F22" s="74">
        <f>F79</f>
        <v>0</v>
      </c>
      <c r="G22" s="75" t="s">
        <v>332</v>
      </c>
      <c r="H22" s="74">
        <f>H79</f>
        <v>0</v>
      </c>
      <c r="I22" s="75" t="s">
        <v>332</v>
      </c>
      <c r="J22" s="74">
        <f>J79</f>
        <v>0</v>
      </c>
      <c r="K22" s="75" t="s">
        <v>332</v>
      </c>
      <c r="L22" s="74">
        <f>L79</f>
        <v>0</v>
      </c>
      <c r="M22" s="75" t="s">
        <v>332</v>
      </c>
      <c r="N22" s="74">
        <f>N79</f>
        <v>0</v>
      </c>
      <c r="O22" s="75" t="s">
        <v>332</v>
      </c>
      <c r="P22" s="74">
        <f>P79</f>
        <v>0</v>
      </c>
      <c r="Q22" s="75" t="s">
        <v>332</v>
      </c>
      <c r="R22" s="74">
        <f>R79</f>
        <v>0</v>
      </c>
      <c r="S22" s="75" t="s">
        <v>332</v>
      </c>
      <c r="T22" s="74">
        <f>T79</f>
        <v>0</v>
      </c>
      <c r="U22" s="75" t="s">
        <v>332</v>
      </c>
      <c r="V22" s="74">
        <f>V79</f>
        <v>0</v>
      </c>
      <c r="W22" s="75" t="s">
        <v>332</v>
      </c>
      <c r="X22" s="74">
        <f t="shared" si="4"/>
        <v>0</v>
      </c>
      <c r="Y22" s="74">
        <f t="shared" si="4"/>
        <v>0</v>
      </c>
      <c r="Z22" s="74">
        <f t="shared" si="4"/>
        <v>0</v>
      </c>
      <c r="AA22" s="74" t="str">
        <f t="shared" si="4"/>
        <v>нд</v>
      </c>
      <c r="AB22" s="74">
        <f t="shared" si="4"/>
        <v>0</v>
      </c>
      <c r="AC22" s="75" t="s">
        <v>332</v>
      </c>
      <c r="AD22" s="74">
        <f>AD79</f>
        <v>0</v>
      </c>
      <c r="AE22" s="75" t="s">
        <v>332</v>
      </c>
      <c r="AF22" s="74">
        <f>AF79</f>
        <v>0</v>
      </c>
      <c r="AG22" s="75" t="s">
        <v>332</v>
      </c>
      <c r="AH22" s="74">
        <f>AH79</f>
        <v>0</v>
      </c>
      <c r="AI22" s="75" t="s">
        <v>332</v>
      </c>
      <c r="AJ22" s="74">
        <f>AJ79</f>
        <v>0</v>
      </c>
      <c r="AK22" s="75" t="s">
        <v>332</v>
      </c>
      <c r="AL22" s="75" t="s">
        <v>332</v>
      </c>
      <c r="AM22" s="75" t="s">
        <v>332</v>
      </c>
      <c r="AN22" s="74">
        <f>AN79</f>
        <v>0</v>
      </c>
      <c r="AO22" s="75" t="s">
        <v>332</v>
      </c>
      <c r="AP22" s="74">
        <f>AP79</f>
        <v>0</v>
      </c>
      <c r="AQ22" s="75" t="s">
        <v>332</v>
      </c>
      <c r="AR22" s="74">
        <f>AR79</f>
        <v>0</v>
      </c>
      <c r="AS22" s="75" t="s">
        <v>332</v>
      </c>
      <c r="AT22" s="74">
        <f>AT79</f>
        <v>0</v>
      </c>
      <c r="AU22" s="75" t="s">
        <v>332</v>
      </c>
      <c r="AV22" s="74">
        <f>AV79</f>
        <v>0</v>
      </c>
      <c r="AW22" s="75" t="s">
        <v>332</v>
      </c>
      <c r="AX22" s="74">
        <f>AX79</f>
        <v>0</v>
      </c>
      <c r="AY22" s="75" t="s">
        <v>332</v>
      </c>
      <c r="AZ22" s="74">
        <f>AZ79</f>
        <v>1.8360000000000001</v>
      </c>
      <c r="BA22" s="74">
        <f>BA79</f>
        <v>1.823</v>
      </c>
      <c r="BB22" s="74">
        <f t="shared" si="5"/>
        <v>0</v>
      </c>
      <c r="BC22" s="75" t="s">
        <v>332</v>
      </c>
    </row>
    <row r="23" spans="1:55" s="80" customFormat="1" ht="20.25" customHeight="1" x14ac:dyDescent="0.25">
      <c r="A23" s="72"/>
      <c r="B23" s="73"/>
      <c r="C23" s="75"/>
      <c r="D23" s="74"/>
      <c r="E23" s="75"/>
      <c r="F23" s="74"/>
      <c r="G23" s="75"/>
      <c r="H23" s="74"/>
      <c r="I23" s="75"/>
      <c r="J23" s="74"/>
      <c r="K23" s="75"/>
      <c r="L23" s="74"/>
      <c r="M23" s="75"/>
      <c r="N23" s="74"/>
      <c r="O23" s="75"/>
      <c r="P23" s="74"/>
      <c r="Q23" s="75"/>
      <c r="R23" s="74"/>
      <c r="S23" s="75"/>
      <c r="T23" s="74"/>
      <c r="U23" s="75"/>
      <c r="V23" s="74"/>
      <c r="W23" s="75"/>
      <c r="X23" s="74"/>
      <c r="Y23" s="79"/>
      <c r="Z23" s="74"/>
      <c r="AA23" s="75"/>
      <c r="AB23" s="74"/>
      <c r="AC23" s="75"/>
      <c r="AD23" s="74"/>
      <c r="AE23" s="75"/>
      <c r="AF23" s="74"/>
      <c r="AG23" s="75"/>
      <c r="AH23" s="74"/>
      <c r="AI23" s="75"/>
      <c r="AJ23" s="74"/>
      <c r="AK23" s="75"/>
      <c r="AL23" s="75"/>
      <c r="AM23" s="75"/>
      <c r="AN23" s="74"/>
      <c r="AO23" s="75"/>
      <c r="AP23" s="74"/>
      <c r="AQ23" s="75"/>
      <c r="AR23" s="74"/>
      <c r="AS23" s="75"/>
      <c r="AT23" s="74"/>
      <c r="AU23" s="75"/>
      <c r="AV23" s="74"/>
      <c r="AW23" s="75"/>
      <c r="AX23" s="74"/>
      <c r="AY23" s="75"/>
      <c r="AZ23" s="74"/>
      <c r="BA23" s="79"/>
      <c r="BB23" s="74"/>
      <c r="BC23" s="75"/>
    </row>
    <row r="24" spans="1:55" s="80" customFormat="1" ht="20.25" customHeight="1" x14ac:dyDescent="0.25">
      <c r="A24" s="119" t="s">
        <v>431</v>
      </c>
      <c r="B24" s="136" t="s">
        <v>432</v>
      </c>
      <c r="C24" s="75"/>
      <c r="D24" s="74"/>
      <c r="E24" s="75"/>
      <c r="F24" s="74"/>
      <c r="G24" s="75"/>
      <c r="H24" s="74"/>
      <c r="I24" s="75"/>
      <c r="J24" s="74"/>
      <c r="K24" s="75"/>
      <c r="L24" s="74"/>
      <c r="M24" s="75"/>
      <c r="N24" s="74"/>
      <c r="O24" s="75"/>
      <c r="P24" s="74"/>
      <c r="Q24" s="75"/>
      <c r="R24" s="74"/>
      <c r="S24" s="75"/>
      <c r="T24" s="74"/>
      <c r="U24" s="75"/>
      <c r="V24" s="74"/>
      <c r="W24" s="75"/>
      <c r="X24" s="74"/>
      <c r="Y24" s="79"/>
      <c r="Z24" s="74"/>
      <c r="AA24" s="75"/>
      <c r="AB24" s="74"/>
      <c r="AC24" s="75"/>
      <c r="AD24" s="74"/>
      <c r="AE24" s="75"/>
      <c r="AF24" s="74"/>
      <c r="AG24" s="75"/>
      <c r="AH24" s="74"/>
      <c r="AI24" s="75"/>
      <c r="AJ24" s="74"/>
      <c r="AK24" s="75"/>
      <c r="AL24" s="75"/>
      <c r="AM24" s="75"/>
      <c r="AN24" s="74"/>
      <c r="AO24" s="75"/>
      <c r="AP24" s="74"/>
      <c r="AQ24" s="75"/>
      <c r="AR24" s="74"/>
      <c r="AS24" s="75"/>
      <c r="AT24" s="74"/>
      <c r="AU24" s="75"/>
      <c r="AV24" s="74"/>
      <c r="AW24" s="75"/>
      <c r="AX24" s="74"/>
      <c r="AY24" s="75"/>
      <c r="AZ24" s="74"/>
      <c r="BA24" s="79"/>
      <c r="BB24" s="74"/>
      <c r="BC24" s="75"/>
    </row>
    <row r="25" spans="1:55" s="80" customFormat="1" ht="21" customHeight="1" x14ac:dyDescent="0.25">
      <c r="A25" s="86" t="s">
        <v>150</v>
      </c>
      <c r="B25" s="203" t="s">
        <v>345</v>
      </c>
      <c r="C25" s="75" t="s">
        <v>332</v>
      </c>
      <c r="D25" s="74">
        <f>D26</f>
        <v>0</v>
      </c>
      <c r="E25" s="75" t="s">
        <v>332</v>
      </c>
      <c r="F25" s="74">
        <f>F26</f>
        <v>0</v>
      </c>
      <c r="G25" s="75" t="s">
        <v>332</v>
      </c>
      <c r="H25" s="74">
        <f>H26</f>
        <v>0</v>
      </c>
      <c r="I25" s="75" t="s">
        <v>332</v>
      </c>
      <c r="J25" s="74">
        <f>J26</f>
        <v>0</v>
      </c>
      <c r="K25" s="75" t="s">
        <v>332</v>
      </c>
      <c r="L25" s="74">
        <f>L26</f>
        <v>0</v>
      </c>
      <c r="M25" s="75" t="s">
        <v>332</v>
      </c>
      <c r="N25" s="74">
        <f>N26</f>
        <v>0</v>
      </c>
      <c r="O25" s="75" t="s">
        <v>332</v>
      </c>
      <c r="P25" s="74">
        <f>P26</f>
        <v>0</v>
      </c>
      <c r="Q25" s="75" t="s">
        <v>332</v>
      </c>
      <c r="R25" s="74">
        <f>R26</f>
        <v>0</v>
      </c>
      <c r="S25" s="75" t="s">
        <v>332</v>
      </c>
      <c r="T25" s="74">
        <f>T26</f>
        <v>0</v>
      </c>
      <c r="U25" s="75" t="s">
        <v>332</v>
      </c>
      <c r="V25" s="74">
        <f>V26</f>
        <v>0</v>
      </c>
      <c r="W25" s="75" t="s">
        <v>332</v>
      </c>
      <c r="X25" s="74">
        <f>X26</f>
        <v>0</v>
      </c>
      <c r="Y25" s="74">
        <f>Y26</f>
        <v>0</v>
      </c>
      <c r="Z25" s="74">
        <f>Z26</f>
        <v>0</v>
      </c>
      <c r="AA25" s="75" t="s">
        <v>332</v>
      </c>
      <c r="AB25" s="74">
        <f>AB26</f>
        <v>0</v>
      </c>
      <c r="AC25" s="75" t="s">
        <v>332</v>
      </c>
      <c r="AD25" s="74">
        <f>AD26</f>
        <v>0</v>
      </c>
      <c r="AE25" s="75" t="s">
        <v>332</v>
      </c>
      <c r="AF25" s="74">
        <f>AF26</f>
        <v>0</v>
      </c>
      <c r="AG25" s="75" t="s">
        <v>332</v>
      </c>
      <c r="AH25" s="74">
        <f>AH26</f>
        <v>0</v>
      </c>
      <c r="AI25" s="75" t="s">
        <v>332</v>
      </c>
      <c r="AJ25" s="74">
        <f>AJ26</f>
        <v>0</v>
      </c>
      <c r="AK25" s="75" t="s">
        <v>332</v>
      </c>
      <c r="AL25" s="75" t="s">
        <v>332</v>
      </c>
      <c r="AM25" s="75" t="s">
        <v>332</v>
      </c>
      <c r="AN25" s="74">
        <f>AN26</f>
        <v>0</v>
      </c>
      <c r="AO25" s="75" t="s">
        <v>332</v>
      </c>
      <c r="AP25" s="74">
        <f>AP26</f>
        <v>0</v>
      </c>
      <c r="AQ25" s="75" t="s">
        <v>332</v>
      </c>
      <c r="AR25" s="74">
        <f>AR26</f>
        <v>0</v>
      </c>
      <c r="AS25" s="75" t="s">
        <v>332</v>
      </c>
      <c r="AT25" s="74">
        <f>AT26</f>
        <v>0</v>
      </c>
      <c r="AU25" s="75" t="s">
        <v>332</v>
      </c>
      <c r="AV25" s="74">
        <f>AV26</f>
        <v>0</v>
      </c>
      <c r="AW25" s="75" t="s">
        <v>332</v>
      </c>
      <c r="AX25" s="74">
        <f>AX26</f>
        <v>0</v>
      </c>
      <c r="AY25" s="75" t="s">
        <v>332</v>
      </c>
      <c r="AZ25" s="74">
        <f>AZ26</f>
        <v>0</v>
      </c>
      <c r="BA25" s="74">
        <f>BA26</f>
        <v>0</v>
      </c>
      <c r="BB25" s="74">
        <f>BB26</f>
        <v>0</v>
      </c>
      <c r="BC25" s="75" t="s">
        <v>332</v>
      </c>
    </row>
    <row r="26" spans="1:55" s="80" customFormat="1" ht="44.85" customHeight="1" x14ac:dyDescent="0.25">
      <c r="A26" s="86" t="s">
        <v>151</v>
      </c>
      <c r="B26" s="203" t="s">
        <v>346</v>
      </c>
      <c r="C26" s="75" t="s">
        <v>332</v>
      </c>
      <c r="D26" s="74">
        <f>D27+D28+D29</f>
        <v>0</v>
      </c>
      <c r="E26" s="75" t="s">
        <v>332</v>
      </c>
      <c r="F26" s="74">
        <f>F27+F28+F29</f>
        <v>0</v>
      </c>
      <c r="G26" s="75" t="s">
        <v>332</v>
      </c>
      <c r="H26" s="74">
        <f>H27+H28+H29</f>
        <v>0</v>
      </c>
      <c r="I26" s="75" t="s">
        <v>332</v>
      </c>
      <c r="J26" s="74">
        <f>J27+J28+J29</f>
        <v>0</v>
      </c>
      <c r="K26" s="75" t="s">
        <v>332</v>
      </c>
      <c r="L26" s="74">
        <f>L27+L28+L29</f>
        <v>0</v>
      </c>
      <c r="M26" s="75" t="s">
        <v>332</v>
      </c>
      <c r="N26" s="74">
        <f>N27+N28+N29</f>
        <v>0</v>
      </c>
      <c r="O26" s="75" t="s">
        <v>332</v>
      </c>
      <c r="P26" s="74">
        <f>P27+P28+P29</f>
        <v>0</v>
      </c>
      <c r="Q26" s="75" t="s">
        <v>332</v>
      </c>
      <c r="R26" s="74">
        <f>R27+R28+R29</f>
        <v>0</v>
      </c>
      <c r="S26" s="75" t="s">
        <v>332</v>
      </c>
      <c r="T26" s="74">
        <f>T27+T28+T29</f>
        <v>0</v>
      </c>
      <c r="U26" s="75" t="s">
        <v>332</v>
      </c>
      <c r="V26" s="74">
        <f>V27+V28+V29</f>
        <v>0</v>
      </c>
      <c r="W26" s="75" t="s">
        <v>332</v>
      </c>
      <c r="X26" s="74">
        <f>X27</f>
        <v>0</v>
      </c>
      <c r="Y26" s="74">
        <f>Y27</f>
        <v>0</v>
      </c>
      <c r="Z26" s="74">
        <f>Z27+Z28+Z29</f>
        <v>0</v>
      </c>
      <c r="AA26" s="75" t="s">
        <v>332</v>
      </c>
      <c r="AB26" s="74">
        <f>AB27</f>
        <v>0</v>
      </c>
      <c r="AC26" s="75" t="s">
        <v>332</v>
      </c>
      <c r="AD26" s="74">
        <f>AD27+AD28+AD29</f>
        <v>0</v>
      </c>
      <c r="AE26" s="75" t="s">
        <v>332</v>
      </c>
      <c r="AF26" s="74">
        <f>AF27+AF28+AF29</f>
        <v>0</v>
      </c>
      <c r="AG26" s="75" t="s">
        <v>332</v>
      </c>
      <c r="AH26" s="74">
        <f>AH27+AH28+AH29</f>
        <v>0</v>
      </c>
      <c r="AI26" s="75" t="s">
        <v>332</v>
      </c>
      <c r="AJ26" s="74">
        <f>AJ27+AJ28+AJ29</f>
        <v>0</v>
      </c>
      <c r="AK26" s="75" t="s">
        <v>332</v>
      </c>
      <c r="AL26" s="75" t="s">
        <v>332</v>
      </c>
      <c r="AM26" s="75" t="s">
        <v>332</v>
      </c>
      <c r="AN26" s="74">
        <f>AN27+AN28+AN29</f>
        <v>0</v>
      </c>
      <c r="AO26" s="75" t="s">
        <v>332</v>
      </c>
      <c r="AP26" s="74">
        <f>AP27+AP28+AP29</f>
        <v>0</v>
      </c>
      <c r="AQ26" s="75" t="s">
        <v>332</v>
      </c>
      <c r="AR26" s="74">
        <f>AR27+AR28+AR29</f>
        <v>0</v>
      </c>
      <c r="AS26" s="75" t="s">
        <v>332</v>
      </c>
      <c r="AT26" s="74">
        <f>AT27+AT28+AT29</f>
        <v>0</v>
      </c>
      <c r="AU26" s="75" t="s">
        <v>332</v>
      </c>
      <c r="AV26" s="74">
        <f>AV27+AV28+AV29</f>
        <v>0</v>
      </c>
      <c r="AW26" s="75" t="s">
        <v>332</v>
      </c>
      <c r="AX26" s="74">
        <f>AX27+AX28+AX29</f>
        <v>0</v>
      </c>
      <c r="AY26" s="75" t="s">
        <v>332</v>
      </c>
      <c r="AZ26" s="74">
        <f>AZ27</f>
        <v>0</v>
      </c>
      <c r="BA26" s="74">
        <f>BA27</f>
        <v>0</v>
      </c>
      <c r="BB26" s="74">
        <f>BB27+BB28+BB29</f>
        <v>0</v>
      </c>
      <c r="BC26" s="75" t="s">
        <v>332</v>
      </c>
    </row>
    <row r="27" spans="1:55" s="80" customFormat="1" ht="51.6" customHeight="1" x14ac:dyDescent="0.25">
      <c r="A27" s="86" t="s">
        <v>166</v>
      </c>
      <c r="B27" s="203" t="s">
        <v>347</v>
      </c>
      <c r="C27" s="75" t="s">
        <v>332</v>
      </c>
      <c r="D27" s="74">
        <f>D28</f>
        <v>0</v>
      </c>
      <c r="E27" s="75" t="s">
        <v>332</v>
      </c>
      <c r="F27" s="74">
        <f>F28</f>
        <v>0</v>
      </c>
      <c r="G27" s="75" t="s">
        <v>332</v>
      </c>
      <c r="H27" s="74">
        <f>H28</f>
        <v>0</v>
      </c>
      <c r="I27" s="75" t="s">
        <v>332</v>
      </c>
      <c r="J27" s="74">
        <f>J28</f>
        <v>0</v>
      </c>
      <c r="K27" s="75" t="s">
        <v>332</v>
      </c>
      <c r="L27" s="74">
        <f>L28</f>
        <v>0</v>
      </c>
      <c r="M27" s="75" t="s">
        <v>332</v>
      </c>
      <c r="N27" s="74">
        <f>N28</f>
        <v>0</v>
      </c>
      <c r="O27" s="75" t="s">
        <v>332</v>
      </c>
      <c r="P27" s="74">
        <f>P28</f>
        <v>0</v>
      </c>
      <c r="Q27" s="75" t="s">
        <v>332</v>
      </c>
      <c r="R27" s="74">
        <f>R28</f>
        <v>0</v>
      </c>
      <c r="S27" s="75" t="s">
        <v>332</v>
      </c>
      <c r="T27" s="74">
        <f>T28</f>
        <v>0</v>
      </c>
      <c r="U27" s="75" t="s">
        <v>332</v>
      </c>
      <c r="V27" s="74">
        <f>V28</f>
        <v>0</v>
      </c>
      <c r="W27" s="75" t="s">
        <v>332</v>
      </c>
      <c r="X27" s="74">
        <f>X28</f>
        <v>0</v>
      </c>
      <c r="Y27" s="74">
        <f>Y28</f>
        <v>0</v>
      </c>
      <c r="Z27" s="74">
        <f>Z28</f>
        <v>0</v>
      </c>
      <c r="AA27" s="75" t="s">
        <v>332</v>
      </c>
      <c r="AB27" s="74">
        <f>AB28</f>
        <v>0</v>
      </c>
      <c r="AC27" s="75" t="s">
        <v>332</v>
      </c>
      <c r="AD27" s="74">
        <f>AD28</f>
        <v>0</v>
      </c>
      <c r="AE27" s="75" t="s">
        <v>332</v>
      </c>
      <c r="AF27" s="74">
        <f>AF28</f>
        <v>0</v>
      </c>
      <c r="AG27" s="75" t="s">
        <v>332</v>
      </c>
      <c r="AH27" s="74">
        <f>AH28</f>
        <v>0</v>
      </c>
      <c r="AI27" s="75" t="s">
        <v>332</v>
      </c>
      <c r="AJ27" s="74">
        <f>AJ28</f>
        <v>0</v>
      </c>
      <c r="AK27" s="75" t="s">
        <v>332</v>
      </c>
      <c r="AL27" s="75" t="s">
        <v>332</v>
      </c>
      <c r="AM27" s="75" t="s">
        <v>332</v>
      </c>
      <c r="AN27" s="74">
        <f>AN28</f>
        <v>0</v>
      </c>
      <c r="AO27" s="75" t="s">
        <v>332</v>
      </c>
      <c r="AP27" s="74">
        <f>AP28</f>
        <v>0</v>
      </c>
      <c r="AQ27" s="75" t="s">
        <v>332</v>
      </c>
      <c r="AR27" s="74">
        <f>AR28</f>
        <v>0</v>
      </c>
      <c r="AS27" s="75" t="s">
        <v>332</v>
      </c>
      <c r="AT27" s="74">
        <f>AT28</f>
        <v>0</v>
      </c>
      <c r="AU27" s="75" t="s">
        <v>332</v>
      </c>
      <c r="AV27" s="74">
        <f>AV28</f>
        <v>0</v>
      </c>
      <c r="AW27" s="75" t="s">
        <v>332</v>
      </c>
      <c r="AX27" s="74">
        <f>AX28</f>
        <v>0</v>
      </c>
      <c r="AY27" s="75" t="s">
        <v>332</v>
      </c>
      <c r="AZ27" s="74">
        <f>AZ28</f>
        <v>0</v>
      </c>
      <c r="BA27" s="74">
        <f>BA28</f>
        <v>0</v>
      </c>
      <c r="BB27" s="74">
        <f>BB28</f>
        <v>0</v>
      </c>
      <c r="BC27" s="75" t="s">
        <v>332</v>
      </c>
    </row>
    <row r="28" spans="1:55" s="80" customFormat="1" ht="58.35" customHeight="1" x14ac:dyDescent="0.25">
      <c r="A28" s="86" t="s">
        <v>167</v>
      </c>
      <c r="B28" s="203" t="s">
        <v>348</v>
      </c>
      <c r="C28" s="75" t="s">
        <v>332</v>
      </c>
      <c r="D28" s="74">
        <v>0</v>
      </c>
      <c r="E28" s="75" t="s">
        <v>332</v>
      </c>
      <c r="F28" s="74">
        <v>0</v>
      </c>
      <c r="G28" s="75" t="s">
        <v>332</v>
      </c>
      <c r="H28" s="74">
        <v>0</v>
      </c>
      <c r="I28" s="75" t="s">
        <v>332</v>
      </c>
      <c r="J28" s="74">
        <v>0</v>
      </c>
      <c r="K28" s="75" t="s">
        <v>332</v>
      </c>
      <c r="L28" s="74">
        <v>0</v>
      </c>
      <c r="M28" s="75" t="s">
        <v>332</v>
      </c>
      <c r="N28" s="74">
        <v>0</v>
      </c>
      <c r="O28" s="75" t="s">
        <v>332</v>
      </c>
      <c r="P28" s="74">
        <v>0</v>
      </c>
      <c r="Q28" s="75" t="s">
        <v>332</v>
      </c>
      <c r="R28" s="74">
        <v>0</v>
      </c>
      <c r="S28" s="75" t="s">
        <v>332</v>
      </c>
      <c r="T28" s="74">
        <v>0</v>
      </c>
      <c r="U28" s="75" t="s">
        <v>332</v>
      </c>
      <c r="V28" s="74">
        <v>0</v>
      </c>
      <c r="W28" s="75" t="s">
        <v>332</v>
      </c>
      <c r="X28" s="74">
        <v>0</v>
      </c>
      <c r="Y28" s="74">
        <v>0</v>
      </c>
      <c r="Z28" s="74">
        <v>0</v>
      </c>
      <c r="AA28" s="75" t="s">
        <v>332</v>
      </c>
      <c r="AB28" s="74">
        <v>0</v>
      </c>
      <c r="AC28" s="75" t="s">
        <v>332</v>
      </c>
      <c r="AD28" s="74">
        <v>0</v>
      </c>
      <c r="AE28" s="75" t="s">
        <v>332</v>
      </c>
      <c r="AF28" s="74">
        <v>0</v>
      </c>
      <c r="AG28" s="75" t="s">
        <v>332</v>
      </c>
      <c r="AH28" s="74">
        <v>0</v>
      </c>
      <c r="AI28" s="75" t="s">
        <v>332</v>
      </c>
      <c r="AJ28" s="74">
        <v>0</v>
      </c>
      <c r="AK28" s="75" t="s">
        <v>332</v>
      </c>
      <c r="AL28" s="75" t="s">
        <v>332</v>
      </c>
      <c r="AM28" s="75" t="s">
        <v>332</v>
      </c>
      <c r="AN28" s="74">
        <v>0</v>
      </c>
      <c r="AO28" s="75" t="s">
        <v>332</v>
      </c>
      <c r="AP28" s="74">
        <v>0</v>
      </c>
      <c r="AQ28" s="75" t="s">
        <v>332</v>
      </c>
      <c r="AR28" s="74">
        <v>0</v>
      </c>
      <c r="AS28" s="75" t="s">
        <v>332</v>
      </c>
      <c r="AT28" s="74">
        <v>0</v>
      </c>
      <c r="AU28" s="75" t="s">
        <v>332</v>
      </c>
      <c r="AV28" s="74">
        <v>0</v>
      </c>
      <c r="AW28" s="75" t="s">
        <v>332</v>
      </c>
      <c r="AX28" s="74">
        <v>0</v>
      </c>
      <c r="AY28" s="75" t="s">
        <v>332</v>
      </c>
      <c r="AZ28" s="74">
        <v>0</v>
      </c>
      <c r="BA28" s="74">
        <v>0</v>
      </c>
      <c r="BB28" s="74">
        <v>0</v>
      </c>
      <c r="BC28" s="75" t="s">
        <v>332</v>
      </c>
    </row>
    <row r="29" spans="1:55" s="80" customFormat="1" ht="51" customHeight="1" x14ac:dyDescent="0.25">
      <c r="A29" s="86" t="s">
        <v>349</v>
      </c>
      <c r="B29" s="203" t="s">
        <v>350</v>
      </c>
      <c r="C29" s="75" t="s">
        <v>332</v>
      </c>
      <c r="D29" s="74">
        <v>0</v>
      </c>
      <c r="E29" s="75" t="s">
        <v>332</v>
      </c>
      <c r="F29" s="74">
        <v>0</v>
      </c>
      <c r="G29" s="75" t="s">
        <v>332</v>
      </c>
      <c r="H29" s="74">
        <v>0</v>
      </c>
      <c r="I29" s="75" t="s">
        <v>332</v>
      </c>
      <c r="J29" s="74">
        <v>0</v>
      </c>
      <c r="K29" s="75" t="s">
        <v>332</v>
      </c>
      <c r="L29" s="74">
        <v>0</v>
      </c>
      <c r="M29" s="75" t="s">
        <v>332</v>
      </c>
      <c r="N29" s="74">
        <v>0</v>
      </c>
      <c r="O29" s="75" t="s">
        <v>332</v>
      </c>
      <c r="P29" s="74">
        <v>0</v>
      </c>
      <c r="Q29" s="75" t="s">
        <v>332</v>
      </c>
      <c r="R29" s="74">
        <v>0</v>
      </c>
      <c r="S29" s="75" t="s">
        <v>332</v>
      </c>
      <c r="T29" s="74">
        <v>0</v>
      </c>
      <c r="U29" s="75" t="s">
        <v>332</v>
      </c>
      <c r="V29" s="74">
        <v>0</v>
      </c>
      <c r="W29" s="75" t="s">
        <v>332</v>
      </c>
      <c r="X29" s="74">
        <v>0</v>
      </c>
      <c r="Y29" s="74">
        <v>0</v>
      </c>
      <c r="Z29" s="74">
        <v>0</v>
      </c>
      <c r="AA29" s="75" t="s">
        <v>332</v>
      </c>
      <c r="AB29" s="74">
        <v>0</v>
      </c>
      <c r="AC29" s="75" t="s">
        <v>332</v>
      </c>
      <c r="AD29" s="74">
        <v>0</v>
      </c>
      <c r="AE29" s="75" t="s">
        <v>332</v>
      </c>
      <c r="AF29" s="74">
        <v>0</v>
      </c>
      <c r="AG29" s="75" t="s">
        <v>332</v>
      </c>
      <c r="AH29" s="74">
        <v>0</v>
      </c>
      <c r="AI29" s="75" t="s">
        <v>332</v>
      </c>
      <c r="AJ29" s="74">
        <v>0</v>
      </c>
      <c r="AK29" s="75" t="s">
        <v>332</v>
      </c>
      <c r="AL29" s="75" t="s">
        <v>332</v>
      </c>
      <c r="AM29" s="75" t="s">
        <v>332</v>
      </c>
      <c r="AN29" s="74">
        <v>0</v>
      </c>
      <c r="AO29" s="75" t="s">
        <v>332</v>
      </c>
      <c r="AP29" s="74">
        <v>0</v>
      </c>
      <c r="AQ29" s="75" t="s">
        <v>332</v>
      </c>
      <c r="AR29" s="74">
        <v>0</v>
      </c>
      <c r="AS29" s="75" t="s">
        <v>332</v>
      </c>
      <c r="AT29" s="74">
        <v>0</v>
      </c>
      <c r="AU29" s="75" t="s">
        <v>332</v>
      </c>
      <c r="AV29" s="74">
        <v>0</v>
      </c>
      <c r="AW29" s="75" t="s">
        <v>332</v>
      </c>
      <c r="AX29" s="74">
        <v>0</v>
      </c>
      <c r="AY29" s="75" t="s">
        <v>332</v>
      </c>
      <c r="AZ29" s="74">
        <v>0</v>
      </c>
      <c r="BA29" s="74">
        <v>0</v>
      </c>
      <c r="BB29" s="74">
        <v>0</v>
      </c>
      <c r="BC29" s="75" t="s">
        <v>332</v>
      </c>
    </row>
    <row r="30" spans="1:55" s="80" customFormat="1" ht="47.25" customHeight="1" x14ac:dyDescent="0.25">
      <c r="A30" s="86" t="s">
        <v>152</v>
      </c>
      <c r="B30" s="203" t="s">
        <v>351</v>
      </c>
      <c r="C30" s="75" t="s">
        <v>332</v>
      </c>
      <c r="D30" s="74">
        <v>0</v>
      </c>
      <c r="E30" s="75" t="s">
        <v>332</v>
      </c>
      <c r="F30" s="74">
        <v>0</v>
      </c>
      <c r="G30" s="75" t="s">
        <v>332</v>
      </c>
      <c r="H30" s="74">
        <v>0</v>
      </c>
      <c r="I30" s="75" t="s">
        <v>332</v>
      </c>
      <c r="J30" s="74">
        <v>0</v>
      </c>
      <c r="K30" s="75" t="s">
        <v>332</v>
      </c>
      <c r="L30" s="74">
        <v>0</v>
      </c>
      <c r="M30" s="75" t="s">
        <v>332</v>
      </c>
      <c r="N30" s="74">
        <v>0</v>
      </c>
      <c r="O30" s="75" t="s">
        <v>332</v>
      </c>
      <c r="P30" s="74">
        <v>0</v>
      </c>
      <c r="Q30" s="75" t="s">
        <v>332</v>
      </c>
      <c r="R30" s="74">
        <v>0</v>
      </c>
      <c r="S30" s="75" t="s">
        <v>332</v>
      </c>
      <c r="T30" s="74">
        <v>0</v>
      </c>
      <c r="U30" s="75" t="s">
        <v>332</v>
      </c>
      <c r="V30" s="74">
        <v>0</v>
      </c>
      <c r="W30" s="75" t="s">
        <v>332</v>
      </c>
      <c r="X30" s="74">
        <v>0</v>
      </c>
      <c r="Y30" s="74">
        <v>0</v>
      </c>
      <c r="Z30" s="74">
        <v>0</v>
      </c>
      <c r="AA30" s="75" t="s">
        <v>332</v>
      </c>
      <c r="AB30" s="74">
        <v>0</v>
      </c>
      <c r="AC30" s="75" t="s">
        <v>332</v>
      </c>
      <c r="AD30" s="74">
        <v>0</v>
      </c>
      <c r="AE30" s="75" t="s">
        <v>332</v>
      </c>
      <c r="AF30" s="74">
        <v>0</v>
      </c>
      <c r="AG30" s="75" t="s">
        <v>332</v>
      </c>
      <c r="AH30" s="74">
        <v>0</v>
      </c>
      <c r="AI30" s="75" t="s">
        <v>332</v>
      </c>
      <c r="AJ30" s="74">
        <v>0</v>
      </c>
      <c r="AK30" s="75" t="s">
        <v>332</v>
      </c>
      <c r="AL30" s="75" t="s">
        <v>332</v>
      </c>
      <c r="AM30" s="75" t="s">
        <v>332</v>
      </c>
      <c r="AN30" s="74">
        <v>0</v>
      </c>
      <c r="AO30" s="75" t="s">
        <v>332</v>
      </c>
      <c r="AP30" s="74">
        <v>0</v>
      </c>
      <c r="AQ30" s="75" t="s">
        <v>332</v>
      </c>
      <c r="AR30" s="74">
        <v>0</v>
      </c>
      <c r="AS30" s="75" t="s">
        <v>332</v>
      </c>
      <c r="AT30" s="74">
        <v>0</v>
      </c>
      <c r="AU30" s="75" t="s">
        <v>332</v>
      </c>
      <c r="AV30" s="74">
        <v>0</v>
      </c>
      <c r="AW30" s="75" t="s">
        <v>332</v>
      </c>
      <c r="AX30" s="74">
        <v>0</v>
      </c>
      <c r="AY30" s="75" t="s">
        <v>332</v>
      </c>
      <c r="AZ30" s="74">
        <v>0</v>
      </c>
      <c r="BA30" s="74">
        <v>0</v>
      </c>
      <c r="BB30" s="74">
        <v>0</v>
      </c>
      <c r="BC30" s="75" t="s">
        <v>332</v>
      </c>
    </row>
    <row r="31" spans="1:55" s="80" customFormat="1" ht="52.9" customHeight="1" x14ac:dyDescent="0.25">
      <c r="A31" s="86" t="s">
        <v>352</v>
      </c>
      <c r="B31" s="203" t="s">
        <v>353</v>
      </c>
      <c r="C31" s="75" t="s">
        <v>332</v>
      </c>
      <c r="D31" s="74">
        <v>0</v>
      </c>
      <c r="E31" s="75" t="s">
        <v>332</v>
      </c>
      <c r="F31" s="74">
        <v>0</v>
      </c>
      <c r="G31" s="75" t="s">
        <v>332</v>
      </c>
      <c r="H31" s="74">
        <v>0</v>
      </c>
      <c r="I31" s="75" t="s">
        <v>332</v>
      </c>
      <c r="J31" s="74">
        <v>0</v>
      </c>
      <c r="K31" s="75" t="s">
        <v>332</v>
      </c>
      <c r="L31" s="74">
        <v>0</v>
      </c>
      <c r="M31" s="75" t="s">
        <v>332</v>
      </c>
      <c r="N31" s="74">
        <v>0</v>
      </c>
      <c r="O31" s="75" t="s">
        <v>332</v>
      </c>
      <c r="P31" s="74">
        <v>0</v>
      </c>
      <c r="Q31" s="75" t="s">
        <v>332</v>
      </c>
      <c r="R31" s="74">
        <v>0</v>
      </c>
      <c r="S31" s="75" t="s">
        <v>332</v>
      </c>
      <c r="T31" s="74">
        <v>0</v>
      </c>
      <c r="U31" s="75" t="s">
        <v>332</v>
      </c>
      <c r="V31" s="74">
        <v>0</v>
      </c>
      <c r="W31" s="75" t="s">
        <v>332</v>
      </c>
      <c r="X31" s="74">
        <v>0</v>
      </c>
      <c r="Y31" s="74">
        <v>0</v>
      </c>
      <c r="Z31" s="74">
        <v>0</v>
      </c>
      <c r="AA31" s="75" t="s">
        <v>332</v>
      </c>
      <c r="AB31" s="74">
        <v>0</v>
      </c>
      <c r="AC31" s="75" t="s">
        <v>332</v>
      </c>
      <c r="AD31" s="74">
        <v>0</v>
      </c>
      <c r="AE31" s="75" t="s">
        <v>332</v>
      </c>
      <c r="AF31" s="74">
        <v>0</v>
      </c>
      <c r="AG31" s="75" t="s">
        <v>332</v>
      </c>
      <c r="AH31" s="74">
        <v>0</v>
      </c>
      <c r="AI31" s="75" t="s">
        <v>332</v>
      </c>
      <c r="AJ31" s="74">
        <v>0</v>
      </c>
      <c r="AK31" s="75" t="s">
        <v>332</v>
      </c>
      <c r="AL31" s="75" t="s">
        <v>332</v>
      </c>
      <c r="AM31" s="75" t="s">
        <v>332</v>
      </c>
      <c r="AN31" s="74">
        <v>0</v>
      </c>
      <c r="AO31" s="75" t="s">
        <v>332</v>
      </c>
      <c r="AP31" s="74">
        <v>0</v>
      </c>
      <c r="AQ31" s="75" t="s">
        <v>332</v>
      </c>
      <c r="AR31" s="74">
        <v>0</v>
      </c>
      <c r="AS31" s="75" t="s">
        <v>332</v>
      </c>
      <c r="AT31" s="74">
        <v>0</v>
      </c>
      <c r="AU31" s="75" t="s">
        <v>332</v>
      </c>
      <c r="AV31" s="74">
        <v>0</v>
      </c>
      <c r="AW31" s="75" t="s">
        <v>332</v>
      </c>
      <c r="AX31" s="74">
        <v>0</v>
      </c>
      <c r="AY31" s="75" t="s">
        <v>332</v>
      </c>
      <c r="AZ31" s="74">
        <v>0</v>
      </c>
      <c r="BA31" s="74">
        <v>0</v>
      </c>
      <c r="BB31" s="74">
        <v>0</v>
      </c>
      <c r="BC31" s="75" t="s">
        <v>332</v>
      </c>
    </row>
    <row r="32" spans="1:55" s="80" customFormat="1" ht="51" customHeight="1" x14ac:dyDescent="0.25">
      <c r="A32" s="86" t="s">
        <v>354</v>
      </c>
      <c r="B32" s="203" t="s">
        <v>355</v>
      </c>
      <c r="C32" s="75" t="s">
        <v>332</v>
      </c>
      <c r="D32" s="74">
        <v>0</v>
      </c>
      <c r="E32" s="75" t="s">
        <v>332</v>
      </c>
      <c r="F32" s="74">
        <v>0</v>
      </c>
      <c r="G32" s="75" t="s">
        <v>332</v>
      </c>
      <c r="H32" s="74">
        <v>0</v>
      </c>
      <c r="I32" s="75" t="s">
        <v>332</v>
      </c>
      <c r="J32" s="74">
        <v>0</v>
      </c>
      <c r="K32" s="75" t="s">
        <v>332</v>
      </c>
      <c r="L32" s="74">
        <v>0</v>
      </c>
      <c r="M32" s="75" t="s">
        <v>332</v>
      </c>
      <c r="N32" s="74">
        <v>0</v>
      </c>
      <c r="O32" s="75" t="s">
        <v>332</v>
      </c>
      <c r="P32" s="74">
        <v>0</v>
      </c>
      <c r="Q32" s="75" t="s">
        <v>332</v>
      </c>
      <c r="R32" s="74">
        <v>0</v>
      </c>
      <c r="S32" s="75" t="s">
        <v>332</v>
      </c>
      <c r="T32" s="74">
        <v>0</v>
      </c>
      <c r="U32" s="75" t="s">
        <v>332</v>
      </c>
      <c r="V32" s="74">
        <v>0</v>
      </c>
      <c r="W32" s="75" t="s">
        <v>332</v>
      </c>
      <c r="X32" s="74">
        <v>0</v>
      </c>
      <c r="Y32" s="74">
        <v>0</v>
      </c>
      <c r="Z32" s="74">
        <v>0</v>
      </c>
      <c r="AA32" s="75" t="s">
        <v>332</v>
      </c>
      <c r="AB32" s="74">
        <v>0</v>
      </c>
      <c r="AC32" s="75" t="s">
        <v>332</v>
      </c>
      <c r="AD32" s="74">
        <v>0</v>
      </c>
      <c r="AE32" s="75" t="s">
        <v>332</v>
      </c>
      <c r="AF32" s="74">
        <v>0</v>
      </c>
      <c r="AG32" s="75" t="s">
        <v>332</v>
      </c>
      <c r="AH32" s="74">
        <v>0</v>
      </c>
      <c r="AI32" s="75" t="s">
        <v>332</v>
      </c>
      <c r="AJ32" s="74">
        <v>0</v>
      </c>
      <c r="AK32" s="75" t="s">
        <v>332</v>
      </c>
      <c r="AL32" s="75" t="s">
        <v>332</v>
      </c>
      <c r="AM32" s="75" t="s">
        <v>332</v>
      </c>
      <c r="AN32" s="74">
        <v>0</v>
      </c>
      <c r="AO32" s="75" t="s">
        <v>332</v>
      </c>
      <c r="AP32" s="74">
        <v>0</v>
      </c>
      <c r="AQ32" s="75" t="s">
        <v>332</v>
      </c>
      <c r="AR32" s="74">
        <v>0</v>
      </c>
      <c r="AS32" s="75" t="s">
        <v>332</v>
      </c>
      <c r="AT32" s="74">
        <v>0</v>
      </c>
      <c r="AU32" s="75" t="s">
        <v>332</v>
      </c>
      <c r="AV32" s="74">
        <v>0</v>
      </c>
      <c r="AW32" s="75" t="s">
        <v>332</v>
      </c>
      <c r="AX32" s="74">
        <v>0</v>
      </c>
      <c r="AY32" s="75" t="s">
        <v>332</v>
      </c>
      <c r="AZ32" s="74">
        <v>0</v>
      </c>
      <c r="BA32" s="74">
        <v>0</v>
      </c>
      <c r="BB32" s="74">
        <v>0</v>
      </c>
      <c r="BC32" s="75" t="s">
        <v>332</v>
      </c>
    </row>
    <row r="33" spans="1:99" s="80" customFormat="1" ht="34.5" customHeight="1" x14ac:dyDescent="0.25">
      <c r="A33" s="86" t="s">
        <v>153</v>
      </c>
      <c r="B33" s="203" t="s">
        <v>356</v>
      </c>
      <c r="C33" s="75" t="s">
        <v>332</v>
      </c>
      <c r="D33" s="74">
        <v>0</v>
      </c>
      <c r="E33" s="75" t="s">
        <v>332</v>
      </c>
      <c r="F33" s="74">
        <v>0</v>
      </c>
      <c r="G33" s="75" t="s">
        <v>332</v>
      </c>
      <c r="H33" s="74">
        <v>0</v>
      </c>
      <c r="I33" s="75" t="s">
        <v>332</v>
      </c>
      <c r="J33" s="74">
        <v>0</v>
      </c>
      <c r="K33" s="75" t="s">
        <v>332</v>
      </c>
      <c r="L33" s="74">
        <v>0</v>
      </c>
      <c r="M33" s="75" t="s">
        <v>332</v>
      </c>
      <c r="N33" s="74">
        <v>0</v>
      </c>
      <c r="O33" s="75" t="s">
        <v>332</v>
      </c>
      <c r="P33" s="74">
        <v>0</v>
      </c>
      <c r="Q33" s="75" t="s">
        <v>332</v>
      </c>
      <c r="R33" s="74">
        <v>0</v>
      </c>
      <c r="S33" s="75" t="s">
        <v>332</v>
      </c>
      <c r="T33" s="74">
        <v>0</v>
      </c>
      <c r="U33" s="75" t="s">
        <v>332</v>
      </c>
      <c r="V33" s="74">
        <v>0</v>
      </c>
      <c r="W33" s="75" t="s">
        <v>332</v>
      </c>
      <c r="X33" s="74">
        <v>0</v>
      </c>
      <c r="Y33" s="74">
        <v>0</v>
      </c>
      <c r="Z33" s="74">
        <v>0</v>
      </c>
      <c r="AA33" s="75" t="s">
        <v>332</v>
      </c>
      <c r="AB33" s="74">
        <v>0</v>
      </c>
      <c r="AC33" s="75" t="s">
        <v>332</v>
      </c>
      <c r="AD33" s="74">
        <v>0</v>
      </c>
      <c r="AE33" s="75" t="s">
        <v>332</v>
      </c>
      <c r="AF33" s="74">
        <v>0</v>
      </c>
      <c r="AG33" s="75" t="s">
        <v>332</v>
      </c>
      <c r="AH33" s="74">
        <v>0</v>
      </c>
      <c r="AI33" s="75" t="s">
        <v>332</v>
      </c>
      <c r="AJ33" s="74">
        <v>0</v>
      </c>
      <c r="AK33" s="75" t="s">
        <v>332</v>
      </c>
      <c r="AL33" s="75" t="s">
        <v>332</v>
      </c>
      <c r="AM33" s="75" t="s">
        <v>332</v>
      </c>
      <c r="AN33" s="74">
        <v>0</v>
      </c>
      <c r="AO33" s="75" t="s">
        <v>332</v>
      </c>
      <c r="AP33" s="74">
        <v>0</v>
      </c>
      <c r="AQ33" s="75" t="s">
        <v>332</v>
      </c>
      <c r="AR33" s="74">
        <v>0</v>
      </c>
      <c r="AS33" s="75" t="s">
        <v>332</v>
      </c>
      <c r="AT33" s="74">
        <v>0</v>
      </c>
      <c r="AU33" s="75" t="s">
        <v>332</v>
      </c>
      <c r="AV33" s="74">
        <v>0</v>
      </c>
      <c r="AW33" s="75" t="s">
        <v>332</v>
      </c>
      <c r="AX33" s="74">
        <v>0</v>
      </c>
      <c r="AY33" s="75" t="s">
        <v>332</v>
      </c>
      <c r="AZ33" s="74">
        <v>0</v>
      </c>
      <c r="BA33" s="74">
        <v>0</v>
      </c>
      <c r="BB33" s="74">
        <v>0</v>
      </c>
      <c r="BC33" s="75" t="s">
        <v>332</v>
      </c>
    </row>
    <row r="34" spans="1:99" s="80" customFormat="1" ht="38.25" customHeight="1" x14ac:dyDescent="0.25">
      <c r="A34" s="86" t="s">
        <v>168</v>
      </c>
      <c r="B34" s="203" t="s">
        <v>357</v>
      </c>
      <c r="C34" s="75" t="s">
        <v>332</v>
      </c>
      <c r="D34" s="74">
        <v>0</v>
      </c>
      <c r="E34" s="75" t="s">
        <v>332</v>
      </c>
      <c r="F34" s="74">
        <v>0</v>
      </c>
      <c r="G34" s="75" t="s">
        <v>332</v>
      </c>
      <c r="H34" s="74">
        <v>0</v>
      </c>
      <c r="I34" s="75" t="s">
        <v>332</v>
      </c>
      <c r="J34" s="74">
        <v>0</v>
      </c>
      <c r="K34" s="75" t="s">
        <v>332</v>
      </c>
      <c r="L34" s="74">
        <v>0</v>
      </c>
      <c r="M34" s="75" t="s">
        <v>332</v>
      </c>
      <c r="N34" s="74">
        <v>0</v>
      </c>
      <c r="O34" s="75" t="s">
        <v>332</v>
      </c>
      <c r="P34" s="74">
        <v>0</v>
      </c>
      <c r="Q34" s="75" t="s">
        <v>332</v>
      </c>
      <c r="R34" s="74">
        <v>0</v>
      </c>
      <c r="S34" s="75" t="s">
        <v>332</v>
      </c>
      <c r="T34" s="74">
        <v>0</v>
      </c>
      <c r="U34" s="75" t="s">
        <v>332</v>
      </c>
      <c r="V34" s="74">
        <v>0</v>
      </c>
      <c r="W34" s="75" t="s">
        <v>332</v>
      </c>
      <c r="X34" s="74">
        <v>0</v>
      </c>
      <c r="Y34" s="74">
        <v>0</v>
      </c>
      <c r="Z34" s="74">
        <v>0</v>
      </c>
      <c r="AA34" s="75" t="s">
        <v>332</v>
      </c>
      <c r="AB34" s="74">
        <v>0</v>
      </c>
      <c r="AC34" s="75" t="s">
        <v>332</v>
      </c>
      <c r="AD34" s="74">
        <v>0</v>
      </c>
      <c r="AE34" s="75" t="s">
        <v>332</v>
      </c>
      <c r="AF34" s="74">
        <v>0</v>
      </c>
      <c r="AG34" s="75" t="s">
        <v>332</v>
      </c>
      <c r="AH34" s="74">
        <v>0</v>
      </c>
      <c r="AI34" s="75" t="s">
        <v>332</v>
      </c>
      <c r="AJ34" s="74">
        <v>0</v>
      </c>
      <c r="AK34" s="75" t="s">
        <v>332</v>
      </c>
      <c r="AL34" s="75" t="s">
        <v>332</v>
      </c>
      <c r="AM34" s="75" t="s">
        <v>332</v>
      </c>
      <c r="AN34" s="74">
        <v>0</v>
      </c>
      <c r="AO34" s="75" t="s">
        <v>332</v>
      </c>
      <c r="AP34" s="74">
        <v>0</v>
      </c>
      <c r="AQ34" s="75" t="s">
        <v>332</v>
      </c>
      <c r="AR34" s="74">
        <v>0</v>
      </c>
      <c r="AS34" s="75" t="s">
        <v>332</v>
      </c>
      <c r="AT34" s="74">
        <v>0</v>
      </c>
      <c r="AU34" s="75" t="s">
        <v>332</v>
      </c>
      <c r="AV34" s="74">
        <v>0</v>
      </c>
      <c r="AW34" s="75" t="s">
        <v>332</v>
      </c>
      <c r="AX34" s="74">
        <v>0</v>
      </c>
      <c r="AY34" s="75" t="s">
        <v>332</v>
      </c>
      <c r="AZ34" s="74">
        <v>0</v>
      </c>
      <c r="BA34" s="74">
        <v>0</v>
      </c>
      <c r="BB34" s="74">
        <v>0</v>
      </c>
      <c r="BC34" s="75" t="s">
        <v>332</v>
      </c>
    </row>
    <row r="35" spans="1:99" s="80" customFormat="1" ht="86.85" customHeight="1" x14ac:dyDescent="0.25">
      <c r="A35" s="86" t="s">
        <v>169</v>
      </c>
      <c r="B35" s="203" t="s">
        <v>358</v>
      </c>
      <c r="C35" s="75" t="s">
        <v>332</v>
      </c>
      <c r="D35" s="74">
        <v>0</v>
      </c>
      <c r="E35" s="75" t="s">
        <v>332</v>
      </c>
      <c r="F35" s="74">
        <v>0</v>
      </c>
      <c r="G35" s="75" t="s">
        <v>332</v>
      </c>
      <c r="H35" s="74">
        <v>0</v>
      </c>
      <c r="I35" s="75" t="s">
        <v>332</v>
      </c>
      <c r="J35" s="74">
        <v>0</v>
      </c>
      <c r="K35" s="75" t="s">
        <v>332</v>
      </c>
      <c r="L35" s="74">
        <v>0</v>
      </c>
      <c r="M35" s="75" t="s">
        <v>332</v>
      </c>
      <c r="N35" s="74">
        <v>0</v>
      </c>
      <c r="O35" s="75" t="s">
        <v>332</v>
      </c>
      <c r="P35" s="74">
        <v>0</v>
      </c>
      <c r="Q35" s="75" t="s">
        <v>332</v>
      </c>
      <c r="R35" s="74">
        <v>0</v>
      </c>
      <c r="S35" s="75" t="s">
        <v>332</v>
      </c>
      <c r="T35" s="74">
        <v>0</v>
      </c>
      <c r="U35" s="75" t="s">
        <v>332</v>
      </c>
      <c r="V35" s="74">
        <v>0</v>
      </c>
      <c r="W35" s="75" t="s">
        <v>332</v>
      </c>
      <c r="X35" s="74">
        <v>0</v>
      </c>
      <c r="Y35" s="74">
        <v>0</v>
      </c>
      <c r="Z35" s="74">
        <v>0</v>
      </c>
      <c r="AA35" s="75" t="s">
        <v>332</v>
      </c>
      <c r="AB35" s="74">
        <v>0</v>
      </c>
      <c r="AC35" s="75" t="s">
        <v>332</v>
      </c>
      <c r="AD35" s="74">
        <v>0</v>
      </c>
      <c r="AE35" s="75" t="s">
        <v>332</v>
      </c>
      <c r="AF35" s="74">
        <v>0</v>
      </c>
      <c r="AG35" s="75" t="s">
        <v>332</v>
      </c>
      <c r="AH35" s="74">
        <v>0</v>
      </c>
      <c r="AI35" s="75" t="s">
        <v>332</v>
      </c>
      <c r="AJ35" s="74">
        <v>0</v>
      </c>
      <c r="AK35" s="75" t="s">
        <v>332</v>
      </c>
      <c r="AL35" s="75" t="s">
        <v>332</v>
      </c>
      <c r="AM35" s="75" t="s">
        <v>332</v>
      </c>
      <c r="AN35" s="74">
        <v>0</v>
      </c>
      <c r="AO35" s="75" t="s">
        <v>332</v>
      </c>
      <c r="AP35" s="74">
        <v>0</v>
      </c>
      <c r="AQ35" s="75" t="s">
        <v>332</v>
      </c>
      <c r="AR35" s="74">
        <v>0</v>
      </c>
      <c r="AS35" s="75" t="s">
        <v>332</v>
      </c>
      <c r="AT35" s="74">
        <v>0</v>
      </c>
      <c r="AU35" s="75" t="s">
        <v>332</v>
      </c>
      <c r="AV35" s="74">
        <v>0</v>
      </c>
      <c r="AW35" s="75" t="s">
        <v>332</v>
      </c>
      <c r="AX35" s="74">
        <v>0</v>
      </c>
      <c r="AY35" s="75" t="s">
        <v>332</v>
      </c>
      <c r="AZ35" s="74">
        <v>0</v>
      </c>
      <c r="BA35" s="74">
        <v>0</v>
      </c>
      <c r="BB35" s="74">
        <v>0</v>
      </c>
      <c r="BC35" s="75" t="s">
        <v>332</v>
      </c>
    </row>
    <row r="36" spans="1:99" s="80" customFormat="1" ht="81" customHeight="1" x14ac:dyDescent="0.25">
      <c r="A36" s="86" t="s">
        <v>510</v>
      </c>
      <c r="B36" s="203" t="s">
        <v>359</v>
      </c>
      <c r="C36" s="75" t="s">
        <v>332</v>
      </c>
      <c r="D36" s="74">
        <v>0</v>
      </c>
      <c r="E36" s="75" t="s">
        <v>332</v>
      </c>
      <c r="F36" s="74">
        <v>0</v>
      </c>
      <c r="G36" s="75" t="s">
        <v>332</v>
      </c>
      <c r="H36" s="74">
        <v>0</v>
      </c>
      <c r="I36" s="75" t="s">
        <v>332</v>
      </c>
      <c r="J36" s="74">
        <v>0</v>
      </c>
      <c r="K36" s="75" t="s">
        <v>332</v>
      </c>
      <c r="L36" s="74">
        <v>0</v>
      </c>
      <c r="M36" s="75" t="s">
        <v>332</v>
      </c>
      <c r="N36" s="74">
        <v>0</v>
      </c>
      <c r="O36" s="75" t="s">
        <v>332</v>
      </c>
      <c r="P36" s="74">
        <v>0</v>
      </c>
      <c r="Q36" s="75" t="s">
        <v>332</v>
      </c>
      <c r="R36" s="74">
        <v>0</v>
      </c>
      <c r="S36" s="75" t="s">
        <v>332</v>
      </c>
      <c r="T36" s="74">
        <v>0</v>
      </c>
      <c r="U36" s="75" t="s">
        <v>332</v>
      </c>
      <c r="V36" s="74">
        <v>0</v>
      </c>
      <c r="W36" s="75" t="s">
        <v>332</v>
      </c>
      <c r="X36" s="74">
        <v>0</v>
      </c>
      <c r="Y36" s="74">
        <v>0</v>
      </c>
      <c r="Z36" s="74">
        <v>0</v>
      </c>
      <c r="AA36" s="75" t="s">
        <v>332</v>
      </c>
      <c r="AB36" s="74">
        <v>0</v>
      </c>
      <c r="AC36" s="75" t="s">
        <v>332</v>
      </c>
      <c r="AD36" s="74">
        <v>0</v>
      </c>
      <c r="AE36" s="75" t="s">
        <v>332</v>
      </c>
      <c r="AF36" s="74">
        <v>0</v>
      </c>
      <c r="AG36" s="75" t="s">
        <v>332</v>
      </c>
      <c r="AH36" s="74">
        <v>0</v>
      </c>
      <c r="AI36" s="75" t="s">
        <v>332</v>
      </c>
      <c r="AJ36" s="74">
        <v>0</v>
      </c>
      <c r="AK36" s="75" t="s">
        <v>332</v>
      </c>
      <c r="AL36" s="75" t="s">
        <v>332</v>
      </c>
      <c r="AM36" s="75" t="s">
        <v>332</v>
      </c>
      <c r="AN36" s="74">
        <v>0</v>
      </c>
      <c r="AO36" s="75" t="s">
        <v>332</v>
      </c>
      <c r="AP36" s="74">
        <v>0</v>
      </c>
      <c r="AQ36" s="75" t="s">
        <v>332</v>
      </c>
      <c r="AR36" s="74">
        <v>0</v>
      </c>
      <c r="AS36" s="75" t="s">
        <v>332</v>
      </c>
      <c r="AT36" s="74">
        <v>0</v>
      </c>
      <c r="AU36" s="75" t="s">
        <v>332</v>
      </c>
      <c r="AV36" s="74">
        <v>0</v>
      </c>
      <c r="AW36" s="75" t="s">
        <v>332</v>
      </c>
      <c r="AX36" s="74">
        <v>0</v>
      </c>
      <c r="AY36" s="75" t="s">
        <v>332</v>
      </c>
      <c r="AZ36" s="74">
        <v>0</v>
      </c>
      <c r="BA36" s="74">
        <v>0</v>
      </c>
      <c r="BB36" s="74">
        <v>0</v>
      </c>
      <c r="BC36" s="75" t="s">
        <v>332</v>
      </c>
    </row>
    <row r="37" spans="1:99" s="80" customFormat="1" ht="88.15" customHeight="1" x14ac:dyDescent="0.25">
      <c r="A37" s="86" t="s">
        <v>511</v>
      </c>
      <c r="B37" s="203" t="s">
        <v>360</v>
      </c>
      <c r="C37" s="75" t="s">
        <v>332</v>
      </c>
      <c r="D37" s="74">
        <v>0</v>
      </c>
      <c r="E37" s="75" t="s">
        <v>332</v>
      </c>
      <c r="F37" s="74">
        <v>0</v>
      </c>
      <c r="G37" s="75" t="s">
        <v>332</v>
      </c>
      <c r="H37" s="74">
        <v>0</v>
      </c>
      <c r="I37" s="75" t="s">
        <v>332</v>
      </c>
      <c r="J37" s="74">
        <v>0</v>
      </c>
      <c r="K37" s="75" t="s">
        <v>332</v>
      </c>
      <c r="L37" s="74">
        <v>0</v>
      </c>
      <c r="M37" s="75" t="s">
        <v>332</v>
      </c>
      <c r="N37" s="74">
        <v>0</v>
      </c>
      <c r="O37" s="75" t="s">
        <v>332</v>
      </c>
      <c r="P37" s="74">
        <v>0</v>
      </c>
      <c r="Q37" s="75" t="s">
        <v>332</v>
      </c>
      <c r="R37" s="74">
        <v>0</v>
      </c>
      <c r="S37" s="75" t="s">
        <v>332</v>
      </c>
      <c r="T37" s="74">
        <v>0</v>
      </c>
      <c r="U37" s="75" t="s">
        <v>332</v>
      </c>
      <c r="V37" s="74">
        <v>0</v>
      </c>
      <c r="W37" s="75" t="s">
        <v>332</v>
      </c>
      <c r="X37" s="74">
        <v>0</v>
      </c>
      <c r="Y37" s="74">
        <v>0</v>
      </c>
      <c r="Z37" s="74">
        <v>0</v>
      </c>
      <c r="AA37" s="75" t="s">
        <v>332</v>
      </c>
      <c r="AB37" s="74">
        <v>0</v>
      </c>
      <c r="AC37" s="75" t="s">
        <v>332</v>
      </c>
      <c r="AD37" s="74">
        <v>0</v>
      </c>
      <c r="AE37" s="75" t="s">
        <v>332</v>
      </c>
      <c r="AF37" s="74">
        <v>0</v>
      </c>
      <c r="AG37" s="75" t="s">
        <v>332</v>
      </c>
      <c r="AH37" s="74">
        <v>0</v>
      </c>
      <c r="AI37" s="75" t="s">
        <v>332</v>
      </c>
      <c r="AJ37" s="74">
        <v>0</v>
      </c>
      <c r="AK37" s="75" t="s">
        <v>332</v>
      </c>
      <c r="AL37" s="75" t="s">
        <v>332</v>
      </c>
      <c r="AM37" s="75" t="s">
        <v>332</v>
      </c>
      <c r="AN37" s="74">
        <v>0</v>
      </c>
      <c r="AO37" s="75" t="s">
        <v>332</v>
      </c>
      <c r="AP37" s="74">
        <v>0</v>
      </c>
      <c r="AQ37" s="75" t="s">
        <v>332</v>
      </c>
      <c r="AR37" s="74">
        <v>0</v>
      </c>
      <c r="AS37" s="75" t="s">
        <v>332</v>
      </c>
      <c r="AT37" s="74">
        <v>0</v>
      </c>
      <c r="AU37" s="75" t="s">
        <v>332</v>
      </c>
      <c r="AV37" s="74">
        <v>0</v>
      </c>
      <c r="AW37" s="75" t="s">
        <v>332</v>
      </c>
      <c r="AX37" s="74">
        <v>0</v>
      </c>
      <c r="AY37" s="75" t="s">
        <v>332</v>
      </c>
      <c r="AZ37" s="74">
        <v>0</v>
      </c>
      <c r="BA37" s="74">
        <v>0</v>
      </c>
      <c r="BB37" s="74">
        <v>0</v>
      </c>
      <c r="BC37" s="75" t="s">
        <v>332</v>
      </c>
    </row>
    <row r="38" spans="1:99" s="80" customFormat="1" ht="79.5" customHeight="1" x14ac:dyDescent="0.25">
      <c r="A38" s="86" t="s">
        <v>154</v>
      </c>
      <c r="B38" s="203" t="s">
        <v>361</v>
      </c>
      <c r="C38" s="75" t="s">
        <v>332</v>
      </c>
      <c r="D38" s="74">
        <v>0</v>
      </c>
      <c r="E38" s="75" t="s">
        <v>332</v>
      </c>
      <c r="F38" s="74">
        <v>0</v>
      </c>
      <c r="G38" s="75" t="s">
        <v>332</v>
      </c>
      <c r="H38" s="74">
        <v>0</v>
      </c>
      <c r="I38" s="75" t="s">
        <v>332</v>
      </c>
      <c r="J38" s="74">
        <v>0</v>
      </c>
      <c r="K38" s="75" t="s">
        <v>332</v>
      </c>
      <c r="L38" s="74">
        <v>0</v>
      </c>
      <c r="M38" s="75" t="s">
        <v>332</v>
      </c>
      <c r="N38" s="74">
        <v>0</v>
      </c>
      <c r="O38" s="75" t="s">
        <v>332</v>
      </c>
      <c r="P38" s="74">
        <v>0</v>
      </c>
      <c r="Q38" s="75" t="s">
        <v>332</v>
      </c>
      <c r="R38" s="74">
        <v>0</v>
      </c>
      <c r="S38" s="75" t="s">
        <v>332</v>
      </c>
      <c r="T38" s="74">
        <v>0</v>
      </c>
      <c r="U38" s="75" t="s">
        <v>332</v>
      </c>
      <c r="V38" s="74">
        <v>0</v>
      </c>
      <c r="W38" s="75" t="s">
        <v>332</v>
      </c>
      <c r="X38" s="74">
        <v>0</v>
      </c>
      <c r="Y38" s="74">
        <v>0</v>
      </c>
      <c r="Z38" s="74">
        <v>0</v>
      </c>
      <c r="AA38" s="75" t="s">
        <v>332</v>
      </c>
      <c r="AB38" s="74">
        <v>0</v>
      </c>
      <c r="AC38" s="75" t="s">
        <v>332</v>
      </c>
      <c r="AD38" s="74">
        <v>0</v>
      </c>
      <c r="AE38" s="75" t="s">
        <v>332</v>
      </c>
      <c r="AF38" s="74">
        <v>0</v>
      </c>
      <c r="AG38" s="75" t="s">
        <v>332</v>
      </c>
      <c r="AH38" s="74">
        <v>0</v>
      </c>
      <c r="AI38" s="75" t="s">
        <v>332</v>
      </c>
      <c r="AJ38" s="74">
        <v>0</v>
      </c>
      <c r="AK38" s="75" t="s">
        <v>332</v>
      </c>
      <c r="AL38" s="75" t="s">
        <v>332</v>
      </c>
      <c r="AM38" s="75" t="s">
        <v>332</v>
      </c>
      <c r="AN38" s="74">
        <v>0</v>
      </c>
      <c r="AO38" s="75" t="s">
        <v>332</v>
      </c>
      <c r="AP38" s="74">
        <v>0</v>
      </c>
      <c r="AQ38" s="75" t="s">
        <v>332</v>
      </c>
      <c r="AR38" s="74">
        <v>0</v>
      </c>
      <c r="AS38" s="75" t="s">
        <v>332</v>
      </c>
      <c r="AT38" s="74">
        <v>0</v>
      </c>
      <c r="AU38" s="75" t="s">
        <v>332</v>
      </c>
      <c r="AV38" s="74">
        <v>0</v>
      </c>
      <c r="AW38" s="75" t="s">
        <v>332</v>
      </c>
      <c r="AX38" s="74">
        <v>0</v>
      </c>
      <c r="AY38" s="75" t="s">
        <v>332</v>
      </c>
      <c r="AZ38" s="74">
        <v>0</v>
      </c>
      <c r="BA38" s="74">
        <v>0</v>
      </c>
      <c r="BB38" s="74">
        <v>0</v>
      </c>
      <c r="BC38" s="75" t="s">
        <v>332</v>
      </c>
    </row>
    <row r="39" spans="1:99" s="80" customFormat="1" ht="63.75" customHeight="1" x14ac:dyDescent="0.25">
      <c r="A39" s="86" t="s">
        <v>362</v>
      </c>
      <c r="B39" s="203" t="s">
        <v>363</v>
      </c>
      <c r="C39" s="75" t="s">
        <v>332</v>
      </c>
      <c r="D39" s="74">
        <v>0</v>
      </c>
      <c r="E39" s="75" t="s">
        <v>332</v>
      </c>
      <c r="F39" s="74">
        <v>0</v>
      </c>
      <c r="G39" s="75" t="s">
        <v>332</v>
      </c>
      <c r="H39" s="74">
        <v>0</v>
      </c>
      <c r="I39" s="75" t="s">
        <v>332</v>
      </c>
      <c r="J39" s="74">
        <v>0</v>
      </c>
      <c r="K39" s="75" t="s">
        <v>332</v>
      </c>
      <c r="L39" s="74">
        <v>0</v>
      </c>
      <c r="M39" s="75" t="s">
        <v>332</v>
      </c>
      <c r="N39" s="74">
        <v>0</v>
      </c>
      <c r="O39" s="75" t="s">
        <v>332</v>
      </c>
      <c r="P39" s="74">
        <v>0</v>
      </c>
      <c r="Q39" s="75" t="s">
        <v>332</v>
      </c>
      <c r="R39" s="74">
        <v>0</v>
      </c>
      <c r="S39" s="75" t="s">
        <v>332</v>
      </c>
      <c r="T39" s="74">
        <v>0</v>
      </c>
      <c r="U39" s="75" t="s">
        <v>332</v>
      </c>
      <c r="V39" s="74">
        <v>0</v>
      </c>
      <c r="W39" s="75" t="s">
        <v>332</v>
      </c>
      <c r="X39" s="74">
        <v>0</v>
      </c>
      <c r="Y39" s="74">
        <v>0</v>
      </c>
      <c r="Z39" s="74">
        <v>0</v>
      </c>
      <c r="AA39" s="75" t="s">
        <v>332</v>
      </c>
      <c r="AB39" s="74">
        <v>0</v>
      </c>
      <c r="AC39" s="75" t="s">
        <v>332</v>
      </c>
      <c r="AD39" s="74">
        <v>0</v>
      </c>
      <c r="AE39" s="75" t="s">
        <v>332</v>
      </c>
      <c r="AF39" s="74">
        <v>0</v>
      </c>
      <c r="AG39" s="75" t="s">
        <v>332</v>
      </c>
      <c r="AH39" s="74">
        <v>0</v>
      </c>
      <c r="AI39" s="75" t="s">
        <v>332</v>
      </c>
      <c r="AJ39" s="74">
        <v>0</v>
      </c>
      <c r="AK39" s="75" t="s">
        <v>332</v>
      </c>
      <c r="AL39" s="75" t="s">
        <v>332</v>
      </c>
      <c r="AM39" s="75" t="s">
        <v>332</v>
      </c>
      <c r="AN39" s="74">
        <v>0</v>
      </c>
      <c r="AO39" s="75" t="s">
        <v>332</v>
      </c>
      <c r="AP39" s="74">
        <v>0</v>
      </c>
      <c r="AQ39" s="75" t="s">
        <v>332</v>
      </c>
      <c r="AR39" s="74">
        <v>0</v>
      </c>
      <c r="AS39" s="75" t="s">
        <v>332</v>
      </c>
      <c r="AT39" s="74">
        <v>0</v>
      </c>
      <c r="AU39" s="75" t="s">
        <v>332</v>
      </c>
      <c r="AV39" s="74">
        <v>0</v>
      </c>
      <c r="AW39" s="75" t="s">
        <v>332</v>
      </c>
      <c r="AX39" s="74">
        <v>0</v>
      </c>
      <c r="AY39" s="75" t="s">
        <v>332</v>
      </c>
      <c r="AZ39" s="74">
        <v>0</v>
      </c>
      <c r="BA39" s="74">
        <v>0</v>
      </c>
      <c r="BB39" s="74">
        <v>0</v>
      </c>
      <c r="BC39" s="75" t="s">
        <v>332</v>
      </c>
    </row>
    <row r="40" spans="1:99" s="80" customFormat="1" ht="70.150000000000006" customHeight="1" x14ac:dyDescent="0.25">
      <c r="A40" s="86" t="s">
        <v>364</v>
      </c>
      <c r="B40" s="203" t="s">
        <v>365</v>
      </c>
      <c r="C40" s="75" t="s">
        <v>332</v>
      </c>
      <c r="D40" s="74">
        <v>0</v>
      </c>
      <c r="E40" s="75" t="s">
        <v>332</v>
      </c>
      <c r="F40" s="74">
        <v>0</v>
      </c>
      <c r="G40" s="75" t="s">
        <v>332</v>
      </c>
      <c r="H40" s="74">
        <v>0</v>
      </c>
      <c r="I40" s="75" t="s">
        <v>332</v>
      </c>
      <c r="J40" s="74">
        <v>0</v>
      </c>
      <c r="K40" s="75" t="s">
        <v>332</v>
      </c>
      <c r="L40" s="74">
        <v>0</v>
      </c>
      <c r="M40" s="75" t="s">
        <v>332</v>
      </c>
      <c r="N40" s="74">
        <v>0</v>
      </c>
      <c r="O40" s="75" t="s">
        <v>332</v>
      </c>
      <c r="P40" s="74">
        <v>0</v>
      </c>
      <c r="Q40" s="75" t="s">
        <v>332</v>
      </c>
      <c r="R40" s="74">
        <v>0</v>
      </c>
      <c r="S40" s="75" t="s">
        <v>332</v>
      </c>
      <c r="T40" s="74">
        <v>0</v>
      </c>
      <c r="U40" s="75" t="s">
        <v>332</v>
      </c>
      <c r="V40" s="74">
        <v>0</v>
      </c>
      <c r="W40" s="75" t="s">
        <v>332</v>
      </c>
      <c r="X40" s="74">
        <v>0</v>
      </c>
      <c r="Y40" s="74">
        <v>0</v>
      </c>
      <c r="Z40" s="74">
        <v>0</v>
      </c>
      <c r="AA40" s="75" t="s">
        <v>332</v>
      </c>
      <c r="AB40" s="74">
        <v>0</v>
      </c>
      <c r="AC40" s="75" t="s">
        <v>332</v>
      </c>
      <c r="AD40" s="74">
        <v>0</v>
      </c>
      <c r="AE40" s="75" t="s">
        <v>332</v>
      </c>
      <c r="AF40" s="74">
        <v>0</v>
      </c>
      <c r="AG40" s="75" t="s">
        <v>332</v>
      </c>
      <c r="AH40" s="74">
        <v>0</v>
      </c>
      <c r="AI40" s="75" t="s">
        <v>332</v>
      </c>
      <c r="AJ40" s="74">
        <v>0</v>
      </c>
      <c r="AK40" s="75" t="s">
        <v>332</v>
      </c>
      <c r="AL40" s="75" t="s">
        <v>332</v>
      </c>
      <c r="AM40" s="75" t="s">
        <v>332</v>
      </c>
      <c r="AN40" s="74">
        <v>0</v>
      </c>
      <c r="AO40" s="75" t="s">
        <v>332</v>
      </c>
      <c r="AP40" s="74">
        <v>0</v>
      </c>
      <c r="AQ40" s="75" t="s">
        <v>332</v>
      </c>
      <c r="AR40" s="74">
        <v>0</v>
      </c>
      <c r="AS40" s="75" t="s">
        <v>332</v>
      </c>
      <c r="AT40" s="74">
        <v>0</v>
      </c>
      <c r="AU40" s="75" t="s">
        <v>332</v>
      </c>
      <c r="AV40" s="74">
        <v>0</v>
      </c>
      <c r="AW40" s="75" t="s">
        <v>332</v>
      </c>
      <c r="AX40" s="74">
        <v>0</v>
      </c>
      <c r="AY40" s="75" t="s">
        <v>332</v>
      </c>
      <c r="AZ40" s="74">
        <v>0</v>
      </c>
      <c r="BA40" s="74">
        <v>0</v>
      </c>
      <c r="BB40" s="74">
        <v>0</v>
      </c>
      <c r="BC40" s="75" t="s">
        <v>332</v>
      </c>
    </row>
    <row r="41" spans="1:99" s="85" customFormat="1" ht="34.5" customHeight="1" x14ac:dyDescent="0.25">
      <c r="A41" s="81" t="s">
        <v>155</v>
      </c>
      <c r="B41" s="82" t="s">
        <v>366</v>
      </c>
      <c r="C41" s="83" t="s">
        <v>332</v>
      </c>
      <c r="D41" s="84">
        <v>0</v>
      </c>
      <c r="E41" s="83" t="s">
        <v>332</v>
      </c>
      <c r="F41" s="84">
        <v>0</v>
      </c>
      <c r="G41" s="83" t="s">
        <v>332</v>
      </c>
      <c r="H41" s="84">
        <v>0</v>
      </c>
      <c r="I41" s="83" t="s">
        <v>332</v>
      </c>
      <c r="J41" s="84">
        <v>0</v>
      </c>
      <c r="K41" s="83" t="s">
        <v>332</v>
      </c>
      <c r="L41" s="84">
        <v>0</v>
      </c>
      <c r="M41" s="83" t="s">
        <v>332</v>
      </c>
      <c r="N41" s="84">
        <v>0</v>
      </c>
      <c r="O41" s="83" t="s">
        <v>332</v>
      </c>
      <c r="P41" s="84">
        <v>0</v>
      </c>
      <c r="Q41" s="83" t="s">
        <v>332</v>
      </c>
      <c r="R41" s="84">
        <v>0</v>
      </c>
      <c r="S41" s="83" t="s">
        <v>332</v>
      </c>
      <c r="T41" s="84">
        <v>0</v>
      </c>
      <c r="U41" s="83" t="s">
        <v>332</v>
      </c>
      <c r="V41" s="84">
        <f>V43+V45+V60</f>
        <v>0</v>
      </c>
      <c r="W41" s="83" t="s">
        <v>332</v>
      </c>
      <c r="X41" s="84">
        <f>X42+X45+X60</f>
        <v>5.3</v>
      </c>
      <c r="Y41" s="84">
        <f>Y42+Y45+Y60</f>
        <v>5.3</v>
      </c>
      <c r="Z41" s="84">
        <v>0</v>
      </c>
      <c r="AA41" s="83" t="s">
        <v>332</v>
      </c>
      <c r="AB41" s="84">
        <f>AB43</f>
        <v>0</v>
      </c>
      <c r="AC41" s="83" t="s">
        <v>332</v>
      </c>
      <c r="AD41" s="84">
        <v>0</v>
      </c>
      <c r="AE41" s="83" t="s">
        <v>332</v>
      </c>
      <c r="AF41" s="84">
        <v>0</v>
      </c>
      <c r="AG41" s="83" t="s">
        <v>332</v>
      </c>
      <c r="AH41" s="84">
        <v>0</v>
      </c>
      <c r="AI41" s="83" t="s">
        <v>332</v>
      </c>
      <c r="AJ41" s="84">
        <v>0</v>
      </c>
      <c r="AK41" s="83" t="s">
        <v>332</v>
      </c>
      <c r="AL41" s="83" t="str">
        <f>AL60</f>
        <v>нд</v>
      </c>
      <c r="AM41" s="83" t="str">
        <f>AM60</f>
        <v>нд</v>
      </c>
      <c r="AN41" s="84">
        <v>0</v>
      </c>
      <c r="AO41" s="83" t="s">
        <v>332</v>
      </c>
      <c r="AP41" s="84">
        <v>0</v>
      </c>
      <c r="AQ41" s="83" t="s">
        <v>332</v>
      </c>
      <c r="AR41" s="84">
        <v>0</v>
      </c>
      <c r="AS41" s="83" t="s">
        <v>332</v>
      </c>
      <c r="AT41" s="84">
        <v>0</v>
      </c>
      <c r="AU41" s="83" t="s">
        <v>332</v>
      </c>
      <c r="AV41" s="84">
        <v>0</v>
      </c>
      <c r="AW41" s="83" t="s">
        <v>332</v>
      </c>
      <c r="AX41" s="84">
        <v>0</v>
      </c>
      <c r="AY41" s="83" t="s">
        <v>332</v>
      </c>
      <c r="AZ41" s="84">
        <f>AZ43+AZ45+AZ60</f>
        <v>4.1509999999999998</v>
      </c>
      <c r="BA41" s="84">
        <f>BA43+BA45+BA60</f>
        <v>4.1509999999999998</v>
      </c>
      <c r="BB41" s="84">
        <v>0</v>
      </c>
      <c r="BC41" s="83" t="s">
        <v>332</v>
      </c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</row>
    <row r="42" spans="1:99" s="80" customFormat="1" ht="48.75" customHeight="1" x14ac:dyDescent="0.25">
      <c r="A42" s="86" t="s">
        <v>170</v>
      </c>
      <c r="B42" s="203" t="s">
        <v>367</v>
      </c>
      <c r="C42" s="75" t="s">
        <v>332</v>
      </c>
      <c r="D42" s="74">
        <v>0</v>
      </c>
      <c r="E42" s="75" t="s">
        <v>332</v>
      </c>
      <c r="F42" s="74">
        <v>0</v>
      </c>
      <c r="G42" s="75" t="s">
        <v>332</v>
      </c>
      <c r="H42" s="74">
        <v>0</v>
      </c>
      <c r="I42" s="75" t="s">
        <v>332</v>
      </c>
      <c r="J42" s="74">
        <v>0</v>
      </c>
      <c r="K42" s="75" t="s">
        <v>332</v>
      </c>
      <c r="L42" s="74">
        <v>0</v>
      </c>
      <c r="M42" s="75" t="s">
        <v>332</v>
      </c>
      <c r="N42" s="74">
        <v>0</v>
      </c>
      <c r="O42" s="75" t="s">
        <v>332</v>
      </c>
      <c r="P42" s="74">
        <v>0</v>
      </c>
      <c r="Q42" s="75" t="s">
        <v>332</v>
      </c>
      <c r="R42" s="74">
        <v>0</v>
      </c>
      <c r="S42" s="75" t="s">
        <v>332</v>
      </c>
      <c r="T42" s="74">
        <v>0</v>
      </c>
      <c r="U42" s="75" t="s">
        <v>332</v>
      </c>
      <c r="V42" s="74">
        <v>0</v>
      </c>
      <c r="W42" s="75" t="s">
        <v>332</v>
      </c>
      <c r="X42" s="74">
        <v>0</v>
      </c>
      <c r="Y42" s="74">
        <v>0</v>
      </c>
      <c r="Z42" s="74">
        <v>0</v>
      </c>
      <c r="AA42" s="75" t="s">
        <v>332</v>
      </c>
      <c r="AB42" s="74">
        <v>0</v>
      </c>
      <c r="AC42" s="75" t="s">
        <v>332</v>
      </c>
      <c r="AD42" s="74">
        <v>0</v>
      </c>
      <c r="AE42" s="75" t="s">
        <v>332</v>
      </c>
      <c r="AF42" s="74">
        <v>0</v>
      </c>
      <c r="AG42" s="75" t="s">
        <v>332</v>
      </c>
      <c r="AH42" s="74">
        <v>0</v>
      </c>
      <c r="AI42" s="75" t="s">
        <v>332</v>
      </c>
      <c r="AJ42" s="74">
        <v>0</v>
      </c>
      <c r="AK42" s="75" t="s">
        <v>332</v>
      </c>
      <c r="AL42" s="75" t="s">
        <v>332</v>
      </c>
      <c r="AM42" s="75" t="s">
        <v>332</v>
      </c>
      <c r="AN42" s="74">
        <v>0</v>
      </c>
      <c r="AO42" s="75" t="s">
        <v>332</v>
      </c>
      <c r="AP42" s="74">
        <v>0</v>
      </c>
      <c r="AQ42" s="75" t="s">
        <v>332</v>
      </c>
      <c r="AR42" s="74">
        <v>0</v>
      </c>
      <c r="AS42" s="75" t="s">
        <v>332</v>
      </c>
      <c r="AT42" s="74">
        <v>0</v>
      </c>
      <c r="AU42" s="75" t="s">
        <v>332</v>
      </c>
      <c r="AV42" s="74">
        <v>0</v>
      </c>
      <c r="AW42" s="75" t="s">
        <v>332</v>
      </c>
      <c r="AX42" s="74">
        <v>0</v>
      </c>
      <c r="AY42" s="75" t="s">
        <v>332</v>
      </c>
      <c r="AZ42" s="74">
        <f>AZ43</f>
        <v>0</v>
      </c>
      <c r="BA42" s="74">
        <f>BA43</f>
        <v>0</v>
      </c>
      <c r="BB42" s="74">
        <v>0</v>
      </c>
      <c r="BC42" s="75" t="s">
        <v>332</v>
      </c>
    </row>
    <row r="43" spans="1:99" s="85" customFormat="1" ht="40.5" customHeight="1" x14ac:dyDescent="0.25">
      <c r="A43" s="81" t="s">
        <v>171</v>
      </c>
      <c r="B43" s="82" t="s">
        <v>368</v>
      </c>
      <c r="C43" s="83" t="s">
        <v>332</v>
      </c>
      <c r="D43" s="84">
        <v>0</v>
      </c>
      <c r="E43" s="83" t="s">
        <v>332</v>
      </c>
      <c r="F43" s="84">
        <v>0</v>
      </c>
      <c r="G43" s="83" t="s">
        <v>332</v>
      </c>
      <c r="H43" s="84">
        <v>0</v>
      </c>
      <c r="I43" s="83" t="s">
        <v>332</v>
      </c>
      <c r="J43" s="84">
        <v>0</v>
      </c>
      <c r="K43" s="83" t="s">
        <v>332</v>
      </c>
      <c r="L43" s="84">
        <v>0</v>
      </c>
      <c r="M43" s="83" t="s">
        <v>332</v>
      </c>
      <c r="N43" s="84">
        <v>0</v>
      </c>
      <c r="O43" s="83" t="s">
        <v>332</v>
      </c>
      <c r="P43" s="84">
        <v>0</v>
      </c>
      <c r="Q43" s="83" t="s">
        <v>332</v>
      </c>
      <c r="R43" s="84">
        <v>0</v>
      </c>
      <c r="S43" s="83" t="s">
        <v>332</v>
      </c>
      <c r="T43" s="84">
        <v>0</v>
      </c>
      <c r="U43" s="83" t="s">
        <v>332</v>
      </c>
      <c r="V43" s="84">
        <v>0</v>
      </c>
      <c r="W43" s="83" t="s">
        <v>332</v>
      </c>
      <c r="X43" s="84">
        <v>0</v>
      </c>
      <c r="Y43" s="84">
        <v>0</v>
      </c>
      <c r="Z43" s="84">
        <v>0</v>
      </c>
      <c r="AA43" s="83" t="s">
        <v>332</v>
      </c>
      <c r="AB43" s="84">
        <v>0</v>
      </c>
      <c r="AC43" s="83" t="s">
        <v>332</v>
      </c>
      <c r="AD43" s="84">
        <v>0</v>
      </c>
      <c r="AE43" s="83" t="s">
        <v>332</v>
      </c>
      <c r="AF43" s="84">
        <v>0</v>
      </c>
      <c r="AG43" s="83" t="s">
        <v>332</v>
      </c>
      <c r="AH43" s="84">
        <v>0</v>
      </c>
      <c r="AI43" s="83" t="s">
        <v>332</v>
      </c>
      <c r="AJ43" s="84">
        <v>0</v>
      </c>
      <c r="AK43" s="83" t="s">
        <v>332</v>
      </c>
      <c r="AL43" s="84" t="s">
        <v>332</v>
      </c>
      <c r="AM43" s="84" t="s">
        <v>332</v>
      </c>
      <c r="AN43" s="84">
        <v>0</v>
      </c>
      <c r="AO43" s="83" t="s">
        <v>332</v>
      </c>
      <c r="AP43" s="84">
        <v>0</v>
      </c>
      <c r="AQ43" s="83" t="s">
        <v>332</v>
      </c>
      <c r="AR43" s="84">
        <v>0</v>
      </c>
      <c r="AS43" s="83" t="s">
        <v>332</v>
      </c>
      <c r="AT43" s="84">
        <v>0</v>
      </c>
      <c r="AU43" s="83" t="s">
        <v>332</v>
      </c>
      <c r="AV43" s="84">
        <v>0</v>
      </c>
      <c r="AW43" s="83" t="s">
        <v>332</v>
      </c>
      <c r="AX43" s="84">
        <v>0</v>
      </c>
      <c r="AY43" s="83" t="s">
        <v>332</v>
      </c>
      <c r="AZ43" s="84">
        <f>SUM(AZ44:AZ44)</f>
        <v>0</v>
      </c>
      <c r="BA43" s="84">
        <f>SUM(BA44:BA44)</f>
        <v>0</v>
      </c>
      <c r="BB43" s="84">
        <v>0</v>
      </c>
      <c r="BC43" s="83" t="s">
        <v>332</v>
      </c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</row>
    <row r="44" spans="1:99" s="80" customFormat="1" ht="47.25" x14ac:dyDescent="0.25">
      <c r="A44" s="86" t="s">
        <v>172</v>
      </c>
      <c r="B44" s="203" t="s">
        <v>369</v>
      </c>
      <c r="C44" s="75" t="s">
        <v>332</v>
      </c>
      <c r="D44" s="74">
        <v>0</v>
      </c>
      <c r="E44" s="75" t="s">
        <v>332</v>
      </c>
      <c r="F44" s="74">
        <v>0</v>
      </c>
      <c r="G44" s="75" t="s">
        <v>332</v>
      </c>
      <c r="H44" s="74">
        <v>0</v>
      </c>
      <c r="I44" s="75" t="s">
        <v>332</v>
      </c>
      <c r="J44" s="74">
        <v>0</v>
      </c>
      <c r="K44" s="75" t="s">
        <v>332</v>
      </c>
      <c r="L44" s="74">
        <v>0</v>
      </c>
      <c r="M44" s="75" t="s">
        <v>332</v>
      </c>
      <c r="N44" s="74">
        <v>0</v>
      </c>
      <c r="O44" s="75" t="s">
        <v>332</v>
      </c>
      <c r="P44" s="74">
        <v>0</v>
      </c>
      <c r="Q44" s="75" t="s">
        <v>332</v>
      </c>
      <c r="R44" s="74">
        <v>0</v>
      </c>
      <c r="S44" s="75" t="s">
        <v>332</v>
      </c>
      <c r="T44" s="74">
        <v>0</v>
      </c>
      <c r="U44" s="75" t="s">
        <v>332</v>
      </c>
      <c r="V44" s="74">
        <v>0</v>
      </c>
      <c r="W44" s="75" t="s">
        <v>332</v>
      </c>
      <c r="X44" s="74">
        <v>0</v>
      </c>
      <c r="Y44" s="74">
        <v>0</v>
      </c>
      <c r="Z44" s="74">
        <v>0</v>
      </c>
      <c r="AA44" s="75" t="s">
        <v>332</v>
      </c>
      <c r="AB44" s="74">
        <v>0</v>
      </c>
      <c r="AC44" s="75" t="s">
        <v>332</v>
      </c>
      <c r="AD44" s="74">
        <v>0</v>
      </c>
      <c r="AE44" s="75" t="s">
        <v>332</v>
      </c>
      <c r="AF44" s="74">
        <v>0</v>
      </c>
      <c r="AG44" s="75" t="s">
        <v>332</v>
      </c>
      <c r="AH44" s="74">
        <v>0</v>
      </c>
      <c r="AI44" s="75" t="s">
        <v>332</v>
      </c>
      <c r="AJ44" s="74">
        <v>0</v>
      </c>
      <c r="AK44" s="75" t="s">
        <v>332</v>
      </c>
      <c r="AL44" s="75" t="s">
        <v>332</v>
      </c>
      <c r="AM44" s="75" t="s">
        <v>332</v>
      </c>
      <c r="AN44" s="74">
        <v>0</v>
      </c>
      <c r="AO44" s="75" t="s">
        <v>332</v>
      </c>
      <c r="AP44" s="74">
        <v>0</v>
      </c>
      <c r="AQ44" s="75" t="s">
        <v>332</v>
      </c>
      <c r="AR44" s="74">
        <v>0</v>
      </c>
      <c r="AS44" s="75" t="s">
        <v>332</v>
      </c>
      <c r="AT44" s="74">
        <v>0</v>
      </c>
      <c r="AU44" s="75" t="s">
        <v>332</v>
      </c>
      <c r="AV44" s="74">
        <v>0</v>
      </c>
      <c r="AW44" s="75" t="s">
        <v>332</v>
      </c>
      <c r="AX44" s="74">
        <v>0</v>
      </c>
      <c r="AY44" s="75" t="s">
        <v>332</v>
      </c>
      <c r="AZ44" s="74">
        <v>0</v>
      </c>
      <c r="BA44" s="74">
        <v>0</v>
      </c>
      <c r="BB44" s="74">
        <v>0</v>
      </c>
      <c r="BC44" s="75" t="s">
        <v>332</v>
      </c>
    </row>
    <row r="45" spans="1:99" s="85" customFormat="1" ht="45.75" customHeight="1" x14ac:dyDescent="0.25">
      <c r="A45" s="81" t="s">
        <v>173</v>
      </c>
      <c r="B45" s="82" t="s">
        <v>370</v>
      </c>
      <c r="C45" s="83" t="s">
        <v>332</v>
      </c>
      <c r="D45" s="84">
        <v>0</v>
      </c>
      <c r="E45" s="83" t="s">
        <v>332</v>
      </c>
      <c r="F45" s="84">
        <v>0</v>
      </c>
      <c r="G45" s="83" t="s">
        <v>332</v>
      </c>
      <c r="H45" s="84">
        <v>0</v>
      </c>
      <c r="I45" s="83" t="s">
        <v>332</v>
      </c>
      <c r="J45" s="84">
        <v>0</v>
      </c>
      <c r="K45" s="83" t="s">
        <v>332</v>
      </c>
      <c r="L45" s="84">
        <v>0</v>
      </c>
      <c r="M45" s="83" t="s">
        <v>332</v>
      </c>
      <c r="N45" s="84">
        <v>0</v>
      </c>
      <c r="O45" s="83" t="s">
        <v>332</v>
      </c>
      <c r="P45" s="84">
        <v>0</v>
      </c>
      <c r="Q45" s="83" t="s">
        <v>332</v>
      </c>
      <c r="R45" s="84">
        <v>0</v>
      </c>
      <c r="S45" s="83" t="s">
        <v>332</v>
      </c>
      <c r="T45" s="84">
        <v>0</v>
      </c>
      <c r="U45" s="83" t="s">
        <v>332</v>
      </c>
      <c r="V45" s="84">
        <f>V46</f>
        <v>0</v>
      </c>
      <c r="W45" s="83" t="s">
        <v>332</v>
      </c>
      <c r="X45" s="84">
        <f>X46</f>
        <v>5.3</v>
      </c>
      <c r="Y45" s="84">
        <f>Y46</f>
        <v>5.3</v>
      </c>
      <c r="Z45" s="84">
        <v>0</v>
      </c>
      <c r="AA45" s="83" t="s">
        <v>332</v>
      </c>
      <c r="AB45" s="84">
        <v>0</v>
      </c>
      <c r="AC45" s="83" t="s">
        <v>332</v>
      </c>
      <c r="AD45" s="84">
        <v>0</v>
      </c>
      <c r="AE45" s="83" t="s">
        <v>332</v>
      </c>
      <c r="AF45" s="84">
        <v>0</v>
      </c>
      <c r="AG45" s="83" t="s">
        <v>332</v>
      </c>
      <c r="AH45" s="84">
        <v>0</v>
      </c>
      <c r="AI45" s="83" t="s">
        <v>332</v>
      </c>
      <c r="AJ45" s="84">
        <v>0</v>
      </c>
      <c r="AK45" s="83" t="s">
        <v>332</v>
      </c>
      <c r="AL45" s="83" t="s">
        <v>332</v>
      </c>
      <c r="AM45" s="83" t="s">
        <v>332</v>
      </c>
      <c r="AN45" s="84">
        <v>0</v>
      </c>
      <c r="AO45" s="83" t="s">
        <v>332</v>
      </c>
      <c r="AP45" s="84">
        <v>0</v>
      </c>
      <c r="AQ45" s="83" t="s">
        <v>332</v>
      </c>
      <c r="AR45" s="84">
        <v>0</v>
      </c>
      <c r="AS45" s="83" t="s">
        <v>332</v>
      </c>
      <c r="AT45" s="84">
        <v>0</v>
      </c>
      <c r="AU45" s="83" t="s">
        <v>332</v>
      </c>
      <c r="AV45" s="84">
        <v>0</v>
      </c>
      <c r="AW45" s="83" t="s">
        <v>332</v>
      </c>
      <c r="AX45" s="84">
        <v>0</v>
      </c>
      <c r="AY45" s="83" t="s">
        <v>332</v>
      </c>
      <c r="AZ45" s="84">
        <f>AZ46</f>
        <v>4.1509999999999998</v>
      </c>
      <c r="BA45" s="84">
        <f>BA46</f>
        <v>4.1509999999999998</v>
      </c>
      <c r="BB45" s="84">
        <v>0</v>
      </c>
      <c r="BC45" s="83" t="s">
        <v>332</v>
      </c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</row>
    <row r="46" spans="1:99" s="85" customFormat="1" ht="30.75" customHeight="1" x14ac:dyDescent="0.25">
      <c r="A46" s="81" t="s">
        <v>371</v>
      </c>
      <c r="B46" s="82" t="s">
        <v>372</v>
      </c>
      <c r="C46" s="83" t="s">
        <v>332</v>
      </c>
      <c r="D46" s="84">
        <v>0</v>
      </c>
      <c r="E46" s="83" t="s">
        <v>332</v>
      </c>
      <c r="F46" s="84">
        <v>0</v>
      </c>
      <c r="G46" s="83" t="s">
        <v>332</v>
      </c>
      <c r="H46" s="84">
        <v>0</v>
      </c>
      <c r="I46" s="83" t="s">
        <v>332</v>
      </c>
      <c r="J46" s="84">
        <v>0</v>
      </c>
      <c r="K46" s="83" t="s">
        <v>332</v>
      </c>
      <c r="L46" s="84">
        <v>0</v>
      </c>
      <c r="M46" s="83" t="s">
        <v>332</v>
      </c>
      <c r="N46" s="84">
        <v>0</v>
      </c>
      <c r="O46" s="83" t="s">
        <v>332</v>
      </c>
      <c r="P46" s="84">
        <v>0</v>
      </c>
      <c r="Q46" s="83" t="s">
        <v>332</v>
      </c>
      <c r="R46" s="84">
        <v>0</v>
      </c>
      <c r="S46" s="83" t="s">
        <v>332</v>
      </c>
      <c r="T46" s="84">
        <v>0</v>
      </c>
      <c r="U46" s="83" t="s">
        <v>332</v>
      </c>
      <c r="V46" s="84">
        <f>SUM(V47:V48)</f>
        <v>0</v>
      </c>
      <c r="W46" s="83" t="s">
        <v>332</v>
      </c>
      <c r="X46" s="84">
        <f>SUM(X47:X58)</f>
        <v>5.3</v>
      </c>
      <c r="Y46" s="84">
        <f>SUM(Y47:Y58)</f>
        <v>5.3</v>
      </c>
      <c r="Z46" s="84">
        <v>0</v>
      </c>
      <c r="AA46" s="83" t="s">
        <v>332</v>
      </c>
      <c r="AB46" s="84">
        <v>0</v>
      </c>
      <c r="AC46" s="83" t="s">
        <v>332</v>
      </c>
      <c r="AD46" s="84">
        <v>0</v>
      </c>
      <c r="AE46" s="83" t="s">
        <v>332</v>
      </c>
      <c r="AF46" s="84">
        <v>0</v>
      </c>
      <c r="AG46" s="83" t="s">
        <v>332</v>
      </c>
      <c r="AH46" s="84">
        <v>0</v>
      </c>
      <c r="AI46" s="83" t="s">
        <v>332</v>
      </c>
      <c r="AJ46" s="84">
        <v>0</v>
      </c>
      <c r="AK46" s="83" t="s">
        <v>332</v>
      </c>
      <c r="AL46" s="83" t="s">
        <v>332</v>
      </c>
      <c r="AM46" s="83" t="s">
        <v>332</v>
      </c>
      <c r="AN46" s="84">
        <v>0</v>
      </c>
      <c r="AO46" s="83" t="s">
        <v>332</v>
      </c>
      <c r="AP46" s="84">
        <v>0</v>
      </c>
      <c r="AQ46" s="83" t="s">
        <v>332</v>
      </c>
      <c r="AR46" s="84">
        <v>0</v>
      </c>
      <c r="AS46" s="83" t="s">
        <v>332</v>
      </c>
      <c r="AT46" s="84">
        <v>0</v>
      </c>
      <c r="AU46" s="83" t="s">
        <v>332</v>
      </c>
      <c r="AV46" s="84">
        <v>0</v>
      </c>
      <c r="AW46" s="83" t="s">
        <v>332</v>
      </c>
      <c r="AX46" s="84">
        <v>0</v>
      </c>
      <c r="AY46" s="83" t="s">
        <v>332</v>
      </c>
      <c r="AZ46" s="84">
        <f>SUM(AZ47:AZ58)</f>
        <v>4.1509999999999998</v>
      </c>
      <c r="BA46" s="84">
        <f>SUM(BA47:BA58)</f>
        <v>4.1509999999999998</v>
      </c>
      <c r="BB46" s="84">
        <v>0</v>
      </c>
      <c r="BC46" s="83" t="s">
        <v>332</v>
      </c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</row>
    <row r="47" spans="1:99" s="93" customFormat="1" ht="37.5" customHeight="1" x14ac:dyDescent="0.25">
      <c r="A47" s="109" t="s">
        <v>373</v>
      </c>
      <c r="B47" s="88" t="s">
        <v>374</v>
      </c>
      <c r="C47" s="89" t="s">
        <v>375</v>
      </c>
      <c r="D47" s="90">
        <v>0</v>
      </c>
      <c r="E47" s="91" t="s">
        <v>332</v>
      </c>
      <c r="F47" s="90">
        <v>0</v>
      </c>
      <c r="G47" s="91" t="s">
        <v>332</v>
      </c>
      <c r="H47" s="90">
        <v>0</v>
      </c>
      <c r="I47" s="91" t="s">
        <v>332</v>
      </c>
      <c r="J47" s="90">
        <v>0</v>
      </c>
      <c r="K47" s="91" t="s">
        <v>332</v>
      </c>
      <c r="L47" s="90">
        <v>0</v>
      </c>
      <c r="M47" s="91" t="s">
        <v>332</v>
      </c>
      <c r="N47" s="90">
        <v>0</v>
      </c>
      <c r="O47" s="91" t="s">
        <v>332</v>
      </c>
      <c r="P47" s="90">
        <v>0</v>
      </c>
      <c r="Q47" s="91" t="s">
        <v>332</v>
      </c>
      <c r="R47" s="90">
        <v>0</v>
      </c>
      <c r="S47" s="91" t="s">
        <v>332</v>
      </c>
      <c r="T47" s="90">
        <v>0</v>
      </c>
      <c r="U47" s="91" t="s">
        <v>332</v>
      </c>
      <c r="V47" s="90">
        <v>0</v>
      </c>
      <c r="W47" s="91" t="s">
        <v>332</v>
      </c>
      <c r="X47" s="90">
        <v>0</v>
      </c>
      <c r="Y47" s="90">
        <v>0</v>
      </c>
      <c r="Z47" s="90">
        <v>0</v>
      </c>
      <c r="AA47" s="91" t="s">
        <v>332</v>
      </c>
      <c r="AB47" s="90">
        <v>0</v>
      </c>
      <c r="AC47" s="91" t="s">
        <v>332</v>
      </c>
      <c r="AD47" s="90">
        <v>0</v>
      </c>
      <c r="AE47" s="91" t="s">
        <v>332</v>
      </c>
      <c r="AF47" s="90">
        <v>0</v>
      </c>
      <c r="AG47" s="91" t="s">
        <v>332</v>
      </c>
      <c r="AH47" s="90">
        <v>0</v>
      </c>
      <c r="AI47" s="91" t="s">
        <v>332</v>
      </c>
      <c r="AJ47" s="90">
        <v>0</v>
      </c>
      <c r="AK47" s="91" t="s">
        <v>332</v>
      </c>
      <c r="AL47" s="91" t="s">
        <v>332</v>
      </c>
      <c r="AM47" s="91" t="s">
        <v>332</v>
      </c>
      <c r="AN47" s="90">
        <v>0</v>
      </c>
      <c r="AO47" s="91" t="s">
        <v>332</v>
      </c>
      <c r="AP47" s="90">
        <v>0</v>
      </c>
      <c r="AQ47" s="91" t="s">
        <v>332</v>
      </c>
      <c r="AR47" s="90">
        <v>0</v>
      </c>
      <c r="AS47" s="91" t="s">
        <v>332</v>
      </c>
      <c r="AT47" s="90">
        <v>0</v>
      </c>
      <c r="AU47" s="91" t="s">
        <v>332</v>
      </c>
      <c r="AV47" s="90">
        <v>0</v>
      </c>
      <c r="AW47" s="91" t="s">
        <v>332</v>
      </c>
      <c r="AX47" s="90">
        <v>0</v>
      </c>
      <c r="AY47" s="91" t="s">
        <v>332</v>
      </c>
      <c r="AZ47" s="79">
        <v>0</v>
      </c>
      <c r="BA47" s="79">
        <v>0</v>
      </c>
      <c r="BB47" s="90">
        <v>0</v>
      </c>
      <c r="BC47" s="91" t="s">
        <v>332</v>
      </c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</row>
    <row r="48" spans="1:99" s="93" customFormat="1" ht="37.5" customHeight="1" x14ac:dyDescent="0.25">
      <c r="A48" s="109" t="s">
        <v>498</v>
      </c>
      <c r="B48" s="88" t="s">
        <v>374</v>
      </c>
      <c r="C48" s="89" t="s">
        <v>376</v>
      </c>
      <c r="D48" s="90">
        <v>0</v>
      </c>
      <c r="E48" s="91" t="s">
        <v>332</v>
      </c>
      <c r="F48" s="90">
        <v>0</v>
      </c>
      <c r="G48" s="91" t="s">
        <v>332</v>
      </c>
      <c r="H48" s="90">
        <v>0</v>
      </c>
      <c r="I48" s="91" t="s">
        <v>332</v>
      </c>
      <c r="J48" s="90">
        <v>0</v>
      </c>
      <c r="K48" s="91" t="s">
        <v>332</v>
      </c>
      <c r="L48" s="90">
        <v>0</v>
      </c>
      <c r="M48" s="91" t="s">
        <v>332</v>
      </c>
      <c r="N48" s="90">
        <v>0</v>
      </c>
      <c r="O48" s="91" t="s">
        <v>332</v>
      </c>
      <c r="P48" s="90">
        <v>0</v>
      </c>
      <c r="Q48" s="91" t="s">
        <v>332</v>
      </c>
      <c r="R48" s="90">
        <v>0</v>
      </c>
      <c r="S48" s="91" t="s">
        <v>332</v>
      </c>
      <c r="T48" s="90">
        <v>0</v>
      </c>
      <c r="U48" s="91" t="s">
        <v>332</v>
      </c>
      <c r="V48" s="90">
        <v>0</v>
      </c>
      <c r="W48" s="91" t="s">
        <v>332</v>
      </c>
      <c r="X48" s="90">
        <v>0</v>
      </c>
      <c r="Y48" s="90">
        <v>0</v>
      </c>
      <c r="Z48" s="90">
        <v>0</v>
      </c>
      <c r="AA48" s="91" t="s">
        <v>332</v>
      </c>
      <c r="AB48" s="90">
        <v>0</v>
      </c>
      <c r="AC48" s="91" t="s">
        <v>332</v>
      </c>
      <c r="AD48" s="90">
        <v>0</v>
      </c>
      <c r="AE48" s="91" t="s">
        <v>332</v>
      </c>
      <c r="AF48" s="90">
        <v>0</v>
      </c>
      <c r="AG48" s="91" t="s">
        <v>332</v>
      </c>
      <c r="AH48" s="90">
        <v>0</v>
      </c>
      <c r="AI48" s="91" t="s">
        <v>332</v>
      </c>
      <c r="AJ48" s="90">
        <v>0</v>
      </c>
      <c r="AK48" s="91" t="s">
        <v>332</v>
      </c>
      <c r="AL48" s="91" t="s">
        <v>332</v>
      </c>
      <c r="AM48" s="91" t="s">
        <v>332</v>
      </c>
      <c r="AN48" s="90">
        <v>0</v>
      </c>
      <c r="AO48" s="91" t="s">
        <v>332</v>
      </c>
      <c r="AP48" s="90">
        <v>0</v>
      </c>
      <c r="AQ48" s="91" t="s">
        <v>332</v>
      </c>
      <c r="AR48" s="90">
        <v>0</v>
      </c>
      <c r="AS48" s="91" t="s">
        <v>332</v>
      </c>
      <c r="AT48" s="90">
        <v>0</v>
      </c>
      <c r="AU48" s="91" t="s">
        <v>332</v>
      </c>
      <c r="AV48" s="90">
        <v>0</v>
      </c>
      <c r="AW48" s="91" t="s">
        <v>332</v>
      </c>
      <c r="AX48" s="90">
        <v>0</v>
      </c>
      <c r="AY48" s="91" t="s">
        <v>332</v>
      </c>
      <c r="AZ48" s="79">
        <v>0</v>
      </c>
      <c r="BA48" s="79">
        <v>0</v>
      </c>
      <c r="BB48" s="90">
        <v>0</v>
      </c>
      <c r="BC48" s="91" t="s">
        <v>332</v>
      </c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</row>
    <row r="49" spans="1:99" s="93" customFormat="1" ht="37.5" customHeight="1" x14ac:dyDescent="0.25">
      <c r="A49" s="109" t="s">
        <v>437</v>
      </c>
      <c r="B49" s="104" t="s">
        <v>418</v>
      </c>
      <c r="C49" s="89" t="s">
        <v>419</v>
      </c>
      <c r="D49" s="79">
        <v>0</v>
      </c>
      <c r="E49" s="78" t="s">
        <v>332</v>
      </c>
      <c r="F49" s="79">
        <v>0</v>
      </c>
      <c r="G49" s="78" t="s">
        <v>332</v>
      </c>
      <c r="H49" s="79">
        <v>0</v>
      </c>
      <c r="I49" s="78" t="s">
        <v>332</v>
      </c>
      <c r="J49" s="79">
        <v>0</v>
      </c>
      <c r="K49" s="78" t="s">
        <v>332</v>
      </c>
      <c r="L49" s="79">
        <v>0</v>
      </c>
      <c r="M49" s="78" t="s">
        <v>332</v>
      </c>
      <c r="N49" s="79">
        <v>0</v>
      </c>
      <c r="O49" s="78" t="s">
        <v>332</v>
      </c>
      <c r="P49" s="79">
        <v>0</v>
      </c>
      <c r="Q49" s="78" t="s">
        <v>332</v>
      </c>
      <c r="R49" s="79">
        <v>0</v>
      </c>
      <c r="S49" s="78" t="s">
        <v>332</v>
      </c>
      <c r="T49" s="79">
        <v>0</v>
      </c>
      <c r="U49" s="78" t="s">
        <v>332</v>
      </c>
      <c r="V49" s="79">
        <v>0</v>
      </c>
      <c r="W49" s="78" t="s">
        <v>332</v>
      </c>
      <c r="X49" s="79">
        <v>0</v>
      </c>
      <c r="Y49" s="79">
        <v>0</v>
      </c>
      <c r="Z49" s="79">
        <v>0</v>
      </c>
      <c r="AA49" s="78" t="s">
        <v>332</v>
      </c>
      <c r="AB49" s="79">
        <v>0</v>
      </c>
      <c r="AC49" s="78" t="s">
        <v>332</v>
      </c>
      <c r="AD49" s="79">
        <v>0</v>
      </c>
      <c r="AE49" s="78" t="s">
        <v>332</v>
      </c>
      <c r="AF49" s="79">
        <v>0</v>
      </c>
      <c r="AG49" s="78" t="s">
        <v>332</v>
      </c>
      <c r="AH49" s="79">
        <v>0</v>
      </c>
      <c r="AI49" s="78" t="s">
        <v>332</v>
      </c>
      <c r="AJ49" s="79">
        <v>0</v>
      </c>
      <c r="AK49" s="78" t="s">
        <v>332</v>
      </c>
      <c r="AL49" s="78" t="s">
        <v>332</v>
      </c>
      <c r="AM49" s="78" t="s">
        <v>332</v>
      </c>
      <c r="AN49" s="79">
        <v>0</v>
      </c>
      <c r="AO49" s="78" t="s">
        <v>332</v>
      </c>
      <c r="AP49" s="79">
        <v>0</v>
      </c>
      <c r="AQ49" s="78" t="s">
        <v>332</v>
      </c>
      <c r="AR49" s="79">
        <v>0</v>
      </c>
      <c r="AS49" s="78" t="s">
        <v>332</v>
      </c>
      <c r="AT49" s="79">
        <v>0</v>
      </c>
      <c r="AU49" s="78" t="s">
        <v>332</v>
      </c>
      <c r="AV49" s="79">
        <v>0</v>
      </c>
      <c r="AW49" s="78" t="s">
        <v>332</v>
      </c>
      <c r="AX49" s="79">
        <v>0</v>
      </c>
      <c r="AY49" s="78" t="s">
        <v>332</v>
      </c>
      <c r="AZ49" s="79">
        <v>0</v>
      </c>
      <c r="BA49" s="79">
        <v>0</v>
      </c>
      <c r="BB49" s="79">
        <v>0</v>
      </c>
      <c r="BC49" s="78" t="s">
        <v>332</v>
      </c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</row>
    <row r="50" spans="1:99" s="93" customFormat="1" ht="37.5" customHeight="1" x14ac:dyDescent="0.25">
      <c r="A50" s="109" t="s">
        <v>499</v>
      </c>
      <c r="B50" s="104" t="s">
        <v>418</v>
      </c>
      <c r="C50" s="89" t="s">
        <v>420</v>
      </c>
      <c r="D50" s="79">
        <v>0</v>
      </c>
      <c r="E50" s="78" t="s">
        <v>332</v>
      </c>
      <c r="F50" s="79">
        <v>0</v>
      </c>
      <c r="G50" s="78" t="s">
        <v>332</v>
      </c>
      <c r="H50" s="79">
        <v>0</v>
      </c>
      <c r="I50" s="78" t="s">
        <v>332</v>
      </c>
      <c r="J50" s="79">
        <v>0</v>
      </c>
      <c r="K50" s="78" t="s">
        <v>332</v>
      </c>
      <c r="L50" s="79">
        <v>0</v>
      </c>
      <c r="M50" s="78" t="s">
        <v>332</v>
      </c>
      <c r="N50" s="79">
        <v>0</v>
      </c>
      <c r="O50" s="78" t="s">
        <v>332</v>
      </c>
      <c r="P50" s="79">
        <v>0</v>
      </c>
      <c r="Q50" s="78" t="s">
        <v>332</v>
      </c>
      <c r="R50" s="79">
        <v>0</v>
      </c>
      <c r="S50" s="78" t="s">
        <v>332</v>
      </c>
      <c r="T50" s="79">
        <v>0</v>
      </c>
      <c r="U50" s="78" t="s">
        <v>332</v>
      </c>
      <c r="V50" s="79">
        <v>0</v>
      </c>
      <c r="W50" s="78" t="s">
        <v>332</v>
      </c>
      <c r="X50" s="79">
        <v>0</v>
      </c>
      <c r="Y50" s="79">
        <v>0</v>
      </c>
      <c r="Z50" s="79">
        <v>0</v>
      </c>
      <c r="AA50" s="78" t="s">
        <v>332</v>
      </c>
      <c r="AB50" s="79">
        <v>0</v>
      </c>
      <c r="AC50" s="78" t="s">
        <v>332</v>
      </c>
      <c r="AD50" s="79">
        <v>0</v>
      </c>
      <c r="AE50" s="78" t="s">
        <v>332</v>
      </c>
      <c r="AF50" s="79">
        <v>0</v>
      </c>
      <c r="AG50" s="78" t="s">
        <v>332</v>
      </c>
      <c r="AH50" s="79">
        <v>0</v>
      </c>
      <c r="AI50" s="78" t="s">
        <v>332</v>
      </c>
      <c r="AJ50" s="79">
        <v>0</v>
      </c>
      <c r="AK50" s="78" t="s">
        <v>332</v>
      </c>
      <c r="AL50" s="78" t="s">
        <v>332</v>
      </c>
      <c r="AM50" s="78" t="s">
        <v>332</v>
      </c>
      <c r="AN50" s="79">
        <v>0</v>
      </c>
      <c r="AO50" s="78" t="s">
        <v>332</v>
      </c>
      <c r="AP50" s="79">
        <v>0</v>
      </c>
      <c r="AQ50" s="78" t="s">
        <v>332</v>
      </c>
      <c r="AR50" s="79">
        <v>0</v>
      </c>
      <c r="AS50" s="78" t="s">
        <v>332</v>
      </c>
      <c r="AT50" s="79">
        <v>0</v>
      </c>
      <c r="AU50" s="78" t="s">
        <v>332</v>
      </c>
      <c r="AV50" s="79">
        <v>0</v>
      </c>
      <c r="AW50" s="78" t="s">
        <v>332</v>
      </c>
      <c r="AX50" s="79">
        <v>0</v>
      </c>
      <c r="AY50" s="78" t="s">
        <v>332</v>
      </c>
      <c r="AZ50" s="79">
        <v>0</v>
      </c>
      <c r="BA50" s="79">
        <v>0</v>
      </c>
      <c r="BB50" s="79">
        <v>0</v>
      </c>
      <c r="BC50" s="78" t="s">
        <v>332</v>
      </c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</row>
    <row r="51" spans="1:99" s="93" customFormat="1" ht="37.5" customHeight="1" x14ac:dyDescent="0.25">
      <c r="A51" s="109" t="s">
        <v>438</v>
      </c>
      <c r="B51" s="104" t="s">
        <v>516</v>
      </c>
      <c r="C51" s="89" t="s">
        <v>517</v>
      </c>
      <c r="D51" s="79">
        <v>0</v>
      </c>
      <c r="E51" s="78" t="s">
        <v>332</v>
      </c>
      <c r="F51" s="79">
        <v>0</v>
      </c>
      <c r="G51" s="78" t="s">
        <v>332</v>
      </c>
      <c r="H51" s="79">
        <v>0</v>
      </c>
      <c r="I51" s="78" t="s">
        <v>332</v>
      </c>
      <c r="J51" s="79">
        <v>0</v>
      </c>
      <c r="K51" s="78" t="s">
        <v>332</v>
      </c>
      <c r="L51" s="79">
        <v>0</v>
      </c>
      <c r="M51" s="78" t="s">
        <v>332</v>
      </c>
      <c r="N51" s="79">
        <v>0</v>
      </c>
      <c r="O51" s="78" t="s">
        <v>332</v>
      </c>
      <c r="P51" s="79">
        <v>0</v>
      </c>
      <c r="Q51" s="78" t="s">
        <v>332</v>
      </c>
      <c r="R51" s="79">
        <v>0</v>
      </c>
      <c r="S51" s="78" t="s">
        <v>332</v>
      </c>
      <c r="T51" s="79">
        <v>0</v>
      </c>
      <c r="U51" s="78" t="s">
        <v>332</v>
      </c>
      <c r="V51" s="79">
        <v>0</v>
      </c>
      <c r="W51" s="78" t="s">
        <v>332</v>
      </c>
      <c r="X51" s="79">
        <v>0</v>
      </c>
      <c r="Y51" s="79">
        <v>0</v>
      </c>
      <c r="Z51" s="79">
        <v>0</v>
      </c>
      <c r="AA51" s="78" t="s">
        <v>332</v>
      </c>
      <c r="AB51" s="79">
        <v>0</v>
      </c>
      <c r="AC51" s="78" t="s">
        <v>332</v>
      </c>
      <c r="AD51" s="79">
        <v>0</v>
      </c>
      <c r="AE51" s="78" t="s">
        <v>332</v>
      </c>
      <c r="AF51" s="79">
        <v>0</v>
      </c>
      <c r="AG51" s="78" t="s">
        <v>332</v>
      </c>
      <c r="AH51" s="79">
        <v>0</v>
      </c>
      <c r="AI51" s="78" t="s">
        <v>332</v>
      </c>
      <c r="AJ51" s="79">
        <v>0</v>
      </c>
      <c r="AK51" s="78" t="s">
        <v>332</v>
      </c>
      <c r="AL51" s="78" t="s">
        <v>332</v>
      </c>
      <c r="AM51" s="78" t="s">
        <v>332</v>
      </c>
      <c r="AN51" s="79">
        <v>0</v>
      </c>
      <c r="AO51" s="78" t="s">
        <v>332</v>
      </c>
      <c r="AP51" s="79">
        <v>0</v>
      </c>
      <c r="AQ51" s="78" t="s">
        <v>332</v>
      </c>
      <c r="AR51" s="79">
        <v>0</v>
      </c>
      <c r="AS51" s="78" t="s">
        <v>332</v>
      </c>
      <c r="AT51" s="79">
        <v>0</v>
      </c>
      <c r="AU51" s="78" t="s">
        <v>332</v>
      </c>
      <c r="AV51" s="79">
        <v>0</v>
      </c>
      <c r="AW51" s="78" t="s">
        <v>332</v>
      </c>
      <c r="AX51" s="79">
        <v>0</v>
      </c>
      <c r="AY51" s="78">
        <v>0</v>
      </c>
      <c r="AZ51" s="79">
        <v>0</v>
      </c>
      <c r="BA51" s="79">
        <v>0</v>
      </c>
      <c r="BB51" s="79">
        <v>0</v>
      </c>
      <c r="BC51" s="78" t="s">
        <v>332</v>
      </c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</row>
    <row r="52" spans="1:99" s="93" customFormat="1" ht="37.5" customHeight="1" x14ac:dyDescent="0.25">
      <c r="A52" s="109" t="s">
        <v>439</v>
      </c>
      <c r="B52" s="104" t="s">
        <v>516</v>
      </c>
      <c r="C52" s="89" t="s">
        <v>518</v>
      </c>
      <c r="D52" s="79">
        <v>0</v>
      </c>
      <c r="E52" s="78" t="s">
        <v>332</v>
      </c>
      <c r="F52" s="79">
        <v>0</v>
      </c>
      <c r="G52" s="78" t="s">
        <v>332</v>
      </c>
      <c r="H52" s="79">
        <v>0</v>
      </c>
      <c r="I52" s="78" t="s">
        <v>332</v>
      </c>
      <c r="J52" s="79">
        <v>0</v>
      </c>
      <c r="K52" s="78" t="s">
        <v>332</v>
      </c>
      <c r="L52" s="79">
        <v>0</v>
      </c>
      <c r="M52" s="78" t="s">
        <v>332</v>
      </c>
      <c r="N52" s="79">
        <v>0</v>
      </c>
      <c r="O52" s="78" t="s">
        <v>332</v>
      </c>
      <c r="P52" s="79">
        <v>0</v>
      </c>
      <c r="Q52" s="78" t="s">
        <v>332</v>
      </c>
      <c r="R52" s="79">
        <v>0</v>
      </c>
      <c r="S52" s="78" t="s">
        <v>332</v>
      </c>
      <c r="T52" s="79">
        <v>0</v>
      </c>
      <c r="U52" s="78" t="s">
        <v>332</v>
      </c>
      <c r="V52" s="79">
        <v>0</v>
      </c>
      <c r="W52" s="78" t="s">
        <v>332</v>
      </c>
      <c r="X52" s="79">
        <v>0</v>
      </c>
      <c r="Y52" s="79">
        <v>0</v>
      </c>
      <c r="Z52" s="79">
        <v>0</v>
      </c>
      <c r="AA52" s="78" t="s">
        <v>332</v>
      </c>
      <c r="AB52" s="79">
        <v>0</v>
      </c>
      <c r="AC52" s="78" t="s">
        <v>332</v>
      </c>
      <c r="AD52" s="79">
        <v>0</v>
      </c>
      <c r="AE52" s="78" t="s">
        <v>332</v>
      </c>
      <c r="AF52" s="79">
        <v>0</v>
      </c>
      <c r="AG52" s="78" t="s">
        <v>332</v>
      </c>
      <c r="AH52" s="79">
        <v>0</v>
      </c>
      <c r="AI52" s="78" t="s">
        <v>332</v>
      </c>
      <c r="AJ52" s="79">
        <v>0</v>
      </c>
      <c r="AK52" s="78" t="s">
        <v>332</v>
      </c>
      <c r="AL52" s="78" t="s">
        <v>332</v>
      </c>
      <c r="AM52" s="78" t="s">
        <v>332</v>
      </c>
      <c r="AN52" s="79">
        <v>0</v>
      </c>
      <c r="AO52" s="78" t="s">
        <v>332</v>
      </c>
      <c r="AP52" s="79">
        <v>0</v>
      </c>
      <c r="AQ52" s="78" t="s">
        <v>332</v>
      </c>
      <c r="AR52" s="79">
        <v>0</v>
      </c>
      <c r="AS52" s="78" t="s">
        <v>332</v>
      </c>
      <c r="AT52" s="79">
        <v>0</v>
      </c>
      <c r="AU52" s="78" t="s">
        <v>332</v>
      </c>
      <c r="AV52" s="79">
        <v>0</v>
      </c>
      <c r="AW52" s="78" t="s">
        <v>332</v>
      </c>
      <c r="AX52" s="79">
        <v>0</v>
      </c>
      <c r="AY52" s="78">
        <v>0</v>
      </c>
      <c r="AZ52" s="79">
        <v>0</v>
      </c>
      <c r="BA52" s="79">
        <v>0</v>
      </c>
      <c r="BB52" s="79">
        <v>0</v>
      </c>
      <c r="BC52" s="78" t="s">
        <v>332</v>
      </c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</row>
    <row r="53" spans="1:99" s="93" customFormat="1" ht="37.5" customHeight="1" x14ac:dyDescent="0.25">
      <c r="A53" s="109" t="s">
        <v>500</v>
      </c>
      <c r="B53" s="104" t="s">
        <v>421</v>
      </c>
      <c r="C53" s="89" t="s">
        <v>422</v>
      </c>
      <c r="D53" s="79">
        <v>0</v>
      </c>
      <c r="E53" s="78" t="s">
        <v>332</v>
      </c>
      <c r="F53" s="79">
        <v>0</v>
      </c>
      <c r="G53" s="78" t="s">
        <v>332</v>
      </c>
      <c r="H53" s="79">
        <v>0</v>
      </c>
      <c r="I53" s="78" t="s">
        <v>332</v>
      </c>
      <c r="J53" s="79">
        <v>0</v>
      </c>
      <c r="K53" s="78" t="s">
        <v>332</v>
      </c>
      <c r="L53" s="79">
        <v>0</v>
      </c>
      <c r="M53" s="78" t="s">
        <v>332</v>
      </c>
      <c r="N53" s="79">
        <v>0</v>
      </c>
      <c r="O53" s="78" t="s">
        <v>332</v>
      </c>
      <c r="P53" s="79">
        <v>0</v>
      </c>
      <c r="Q53" s="78" t="s">
        <v>332</v>
      </c>
      <c r="R53" s="79">
        <v>0</v>
      </c>
      <c r="S53" s="78" t="s">
        <v>332</v>
      </c>
      <c r="T53" s="79">
        <v>0</v>
      </c>
      <c r="U53" s="78" t="s">
        <v>332</v>
      </c>
      <c r="V53" s="79">
        <v>0</v>
      </c>
      <c r="W53" s="78" t="s">
        <v>332</v>
      </c>
      <c r="X53" s="79">
        <v>5.3</v>
      </c>
      <c r="Y53" s="79">
        <v>5.3</v>
      </c>
      <c r="Z53" s="79">
        <v>0</v>
      </c>
      <c r="AA53" s="78" t="s">
        <v>332</v>
      </c>
      <c r="AB53" s="79">
        <v>0</v>
      </c>
      <c r="AC53" s="78" t="s">
        <v>332</v>
      </c>
      <c r="AD53" s="79">
        <v>0</v>
      </c>
      <c r="AE53" s="78" t="s">
        <v>332</v>
      </c>
      <c r="AF53" s="79">
        <v>0</v>
      </c>
      <c r="AG53" s="78" t="s">
        <v>332</v>
      </c>
      <c r="AH53" s="79">
        <v>0</v>
      </c>
      <c r="AI53" s="78" t="s">
        <v>332</v>
      </c>
      <c r="AJ53" s="79">
        <v>0</v>
      </c>
      <c r="AK53" s="78" t="s">
        <v>332</v>
      </c>
      <c r="AL53" s="78" t="s">
        <v>332</v>
      </c>
      <c r="AM53" s="78" t="s">
        <v>332</v>
      </c>
      <c r="AN53" s="79">
        <v>0</v>
      </c>
      <c r="AO53" s="78" t="s">
        <v>332</v>
      </c>
      <c r="AP53" s="79">
        <v>0</v>
      </c>
      <c r="AQ53" s="78" t="s">
        <v>332</v>
      </c>
      <c r="AR53" s="79">
        <v>0</v>
      </c>
      <c r="AS53" s="78" t="s">
        <v>332</v>
      </c>
      <c r="AT53" s="79">
        <v>0</v>
      </c>
      <c r="AU53" s="78" t="s">
        <v>332</v>
      </c>
      <c r="AV53" s="79">
        <v>0</v>
      </c>
      <c r="AW53" s="78" t="s">
        <v>332</v>
      </c>
      <c r="AX53" s="79">
        <v>0</v>
      </c>
      <c r="AY53" s="78" t="s">
        <v>332</v>
      </c>
      <c r="AZ53" s="79">
        <v>3.5009999999999999</v>
      </c>
      <c r="BA53" s="79">
        <v>3.5009999999999999</v>
      </c>
      <c r="BB53" s="79">
        <v>0</v>
      </c>
      <c r="BC53" s="78" t="s">
        <v>332</v>
      </c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</row>
    <row r="54" spans="1:99" s="93" customFormat="1" ht="37.5" customHeight="1" x14ac:dyDescent="0.25">
      <c r="A54" s="109" t="s">
        <v>440</v>
      </c>
      <c r="B54" s="104" t="s">
        <v>421</v>
      </c>
      <c r="C54" s="89" t="s">
        <v>423</v>
      </c>
      <c r="D54" s="79">
        <v>0</v>
      </c>
      <c r="E54" s="78" t="s">
        <v>332</v>
      </c>
      <c r="F54" s="79">
        <v>0</v>
      </c>
      <c r="G54" s="78" t="s">
        <v>332</v>
      </c>
      <c r="H54" s="79">
        <v>0</v>
      </c>
      <c r="I54" s="78" t="s">
        <v>332</v>
      </c>
      <c r="J54" s="79">
        <v>0</v>
      </c>
      <c r="K54" s="78" t="s">
        <v>332</v>
      </c>
      <c r="L54" s="79">
        <v>0</v>
      </c>
      <c r="M54" s="78" t="s">
        <v>332</v>
      </c>
      <c r="N54" s="79">
        <v>0</v>
      </c>
      <c r="O54" s="78" t="s">
        <v>332</v>
      </c>
      <c r="P54" s="79">
        <v>0</v>
      </c>
      <c r="Q54" s="78" t="s">
        <v>332</v>
      </c>
      <c r="R54" s="79">
        <v>0</v>
      </c>
      <c r="S54" s="78" t="s">
        <v>332</v>
      </c>
      <c r="T54" s="79">
        <v>0</v>
      </c>
      <c r="U54" s="78" t="s">
        <v>332</v>
      </c>
      <c r="V54" s="79">
        <v>0</v>
      </c>
      <c r="W54" s="78" t="s">
        <v>332</v>
      </c>
      <c r="X54" s="79">
        <v>0</v>
      </c>
      <c r="Y54" s="79">
        <v>0</v>
      </c>
      <c r="Z54" s="79">
        <v>0</v>
      </c>
      <c r="AA54" s="78" t="s">
        <v>332</v>
      </c>
      <c r="AB54" s="79">
        <v>0</v>
      </c>
      <c r="AC54" s="78" t="s">
        <v>332</v>
      </c>
      <c r="AD54" s="79">
        <v>0</v>
      </c>
      <c r="AE54" s="78" t="s">
        <v>332</v>
      </c>
      <c r="AF54" s="79">
        <v>0</v>
      </c>
      <c r="AG54" s="78" t="s">
        <v>332</v>
      </c>
      <c r="AH54" s="79">
        <v>0</v>
      </c>
      <c r="AI54" s="78" t="s">
        <v>332</v>
      </c>
      <c r="AJ54" s="79">
        <v>0</v>
      </c>
      <c r="AK54" s="78" t="s">
        <v>332</v>
      </c>
      <c r="AL54" s="78" t="s">
        <v>332</v>
      </c>
      <c r="AM54" s="78" t="s">
        <v>332</v>
      </c>
      <c r="AN54" s="79">
        <v>0</v>
      </c>
      <c r="AO54" s="78" t="s">
        <v>332</v>
      </c>
      <c r="AP54" s="79">
        <v>0</v>
      </c>
      <c r="AQ54" s="78" t="s">
        <v>332</v>
      </c>
      <c r="AR54" s="79">
        <v>0</v>
      </c>
      <c r="AS54" s="78" t="s">
        <v>332</v>
      </c>
      <c r="AT54" s="79">
        <v>0</v>
      </c>
      <c r="AU54" s="78" t="s">
        <v>332</v>
      </c>
      <c r="AV54" s="79">
        <v>0</v>
      </c>
      <c r="AW54" s="78" t="s">
        <v>332</v>
      </c>
      <c r="AX54" s="79">
        <v>0</v>
      </c>
      <c r="AY54" s="78" t="s">
        <v>332</v>
      </c>
      <c r="AZ54" s="79">
        <v>0.65</v>
      </c>
      <c r="BA54" s="79">
        <v>0.65</v>
      </c>
      <c r="BB54" s="79">
        <v>0</v>
      </c>
      <c r="BC54" s="78" t="s">
        <v>332</v>
      </c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</row>
    <row r="55" spans="1:99" s="93" customFormat="1" ht="37.5" customHeight="1" x14ac:dyDescent="0.25">
      <c r="A55" s="109" t="s">
        <v>501</v>
      </c>
      <c r="B55" s="104" t="s">
        <v>424</v>
      </c>
      <c r="C55" s="89" t="s">
        <v>425</v>
      </c>
      <c r="D55" s="79">
        <v>0</v>
      </c>
      <c r="E55" s="78" t="s">
        <v>332</v>
      </c>
      <c r="F55" s="79">
        <v>0</v>
      </c>
      <c r="G55" s="78" t="s">
        <v>332</v>
      </c>
      <c r="H55" s="79">
        <v>0</v>
      </c>
      <c r="I55" s="78" t="s">
        <v>332</v>
      </c>
      <c r="J55" s="79">
        <v>0</v>
      </c>
      <c r="K55" s="78" t="s">
        <v>332</v>
      </c>
      <c r="L55" s="79">
        <v>0</v>
      </c>
      <c r="M55" s="78" t="s">
        <v>332</v>
      </c>
      <c r="N55" s="79">
        <v>0</v>
      </c>
      <c r="O55" s="78" t="s">
        <v>332</v>
      </c>
      <c r="P55" s="79">
        <v>0</v>
      </c>
      <c r="Q55" s="78" t="s">
        <v>332</v>
      </c>
      <c r="R55" s="79">
        <v>0</v>
      </c>
      <c r="S55" s="78" t="s">
        <v>332</v>
      </c>
      <c r="T55" s="79">
        <v>0</v>
      </c>
      <c r="U55" s="78" t="s">
        <v>332</v>
      </c>
      <c r="V55" s="79">
        <v>0</v>
      </c>
      <c r="W55" s="78" t="s">
        <v>332</v>
      </c>
      <c r="X55" s="79">
        <v>0</v>
      </c>
      <c r="Y55" s="79">
        <v>0</v>
      </c>
      <c r="Z55" s="79">
        <v>0</v>
      </c>
      <c r="AA55" s="78" t="s">
        <v>332</v>
      </c>
      <c r="AB55" s="79">
        <v>0</v>
      </c>
      <c r="AC55" s="78" t="s">
        <v>332</v>
      </c>
      <c r="AD55" s="79">
        <v>0</v>
      </c>
      <c r="AE55" s="78" t="s">
        <v>332</v>
      </c>
      <c r="AF55" s="79">
        <v>0</v>
      </c>
      <c r="AG55" s="78" t="s">
        <v>332</v>
      </c>
      <c r="AH55" s="79">
        <v>0</v>
      </c>
      <c r="AI55" s="78" t="s">
        <v>332</v>
      </c>
      <c r="AJ55" s="79">
        <v>0</v>
      </c>
      <c r="AK55" s="78" t="s">
        <v>332</v>
      </c>
      <c r="AL55" s="78" t="s">
        <v>332</v>
      </c>
      <c r="AM55" s="78" t="s">
        <v>332</v>
      </c>
      <c r="AN55" s="79">
        <v>0</v>
      </c>
      <c r="AO55" s="78" t="s">
        <v>332</v>
      </c>
      <c r="AP55" s="79">
        <v>0</v>
      </c>
      <c r="AQ55" s="78" t="s">
        <v>332</v>
      </c>
      <c r="AR55" s="79">
        <v>0</v>
      </c>
      <c r="AS55" s="78" t="s">
        <v>332</v>
      </c>
      <c r="AT55" s="79">
        <v>0</v>
      </c>
      <c r="AU55" s="78" t="s">
        <v>332</v>
      </c>
      <c r="AV55" s="79">
        <v>0</v>
      </c>
      <c r="AW55" s="78" t="s">
        <v>332</v>
      </c>
      <c r="AX55" s="79">
        <v>0</v>
      </c>
      <c r="AY55" s="78" t="s">
        <v>332</v>
      </c>
      <c r="AZ55" s="79">
        <v>0</v>
      </c>
      <c r="BA55" s="79">
        <v>0</v>
      </c>
      <c r="BB55" s="79">
        <v>0</v>
      </c>
      <c r="BC55" s="78" t="s">
        <v>332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</row>
    <row r="56" spans="1:99" s="93" customFormat="1" ht="37.5" customHeight="1" x14ac:dyDescent="0.25">
      <c r="A56" s="109" t="s">
        <v>502</v>
      </c>
      <c r="B56" s="104" t="s">
        <v>424</v>
      </c>
      <c r="C56" s="89" t="s">
        <v>426</v>
      </c>
      <c r="D56" s="79">
        <v>0</v>
      </c>
      <c r="E56" s="78" t="s">
        <v>332</v>
      </c>
      <c r="F56" s="79">
        <v>0</v>
      </c>
      <c r="G56" s="78" t="s">
        <v>332</v>
      </c>
      <c r="H56" s="79">
        <v>0</v>
      </c>
      <c r="I56" s="78" t="s">
        <v>332</v>
      </c>
      <c r="J56" s="79">
        <v>0</v>
      </c>
      <c r="K56" s="78" t="s">
        <v>332</v>
      </c>
      <c r="L56" s="79">
        <v>0</v>
      </c>
      <c r="M56" s="78" t="s">
        <v>332</v>
      </c>
      <c r="N56" s="79">
        <v>0</v>
      </c>
      <c r="O56" s="78" t="s">
        <v>332</v>
      </c>
      <c r="P56" s="79">
        <v>0</v>
      </c>
      <c r="Q56" s="78" t="s">
        <v>332</v>
      </c>
      <c r="R56" s="79">
        <v>0</v>
      </c>
      <c r="S56" s="78" t="s">
        <v>332</v>
      </c>
      <c r="T56" s="79">
        <v>0</v>
      </c>
      <c r="U56" s="78" t="s">
        <v>332</v>
      </c>
      <c r="V56" s="79">
        <v>0</v>
      </c>
      <c r="W56" s="78" t="s">
        <v>332</v>
      </c>
      <c r="X56" s="79">
        <v>0</v>
      </c>
      <c r="Y56" s="79">
        <v>0</v>
      </c>
      <c r="Z56" s="79">
        <v>0</v>
      </c>
      <c r="AA56" s="78" t="s">
        <v>332</v>
      </c>
      <c r="AB56" s="79">
        <v>0</v>
      </c>
      <c r="AC56" s="78" t="s">
        <v>332</v>
      </c>
      <c r="AD56" s="79">
        <v>0</v>
      </c>
      <c r="AE56" s="78" t="s">
        <v>332</v>
      </c>
      <c r="AF56" s="79">
        <v>0</v>
      </c>
      <c r="AG56" s="78" t="s">
        <v>332</v>
      </c>
      <c r="AH56" s="79">
        <v>0</v>
      </c>
      <c r="AI56" s="78" t="s">
        <v>332</v>
      </c>
      <c r="AJ56" s="79">
        <v>0</v>
      </c>
      <c r="AK56" s="78" t="s">
        <v>332</v>
      </c>
      <c r="AL56" s="78" t="s">
        <v>332</v>
      </c>
      <c r="AM56" s="78" t="s">
        <v>332</v>
      </c>
      <c r="AN56" s="79">
        <v>0</v>
      </c>
      <c r="AO56" s="78" t="s">
        <v>332</v>
      </c>
      <c r="AP56" s="79">
        <v>0</v>
      </c>
      <c r="AQ56" s="78" t="s">
        <v>332</v>
      </c>
      <c r="AR56" s="79">
        <v>0</v>
      </c>
      <c r="AS56" s="78" t="s">
        <v>332</v>
      </c>
      <c r="AT56" s="79">
        <v>0</v>
      </c>
      <c r="AU56" s="78" t="s">
        <v>332</v>
      </c>
      <c r="AV56" s="79">
        <v>0</v>
      </c>
      <c r="AW56" s="78" t="s">
        <v>332</v>
      </c>
      <c r="AX56" s="79">
        <v>0</v>
      </c>
      <c r="AY56" s="78" t="s">
        <v>332</v>
      </c>
      <c r="AZ56" s="79">
        <v>0</v>
      </c>
      <c r="BA56" s="79">
        <v>0</v>
      </c>
      <c r="BB56" s="79">
        <v>0</v>
      </c>
      <c r="BC56" s="78" t="s">
        <v>332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</row>
    <row r="57" spans="1:99" s="93" customFormat="1" ht="37.5" customHeight="1" x14ac:dyDescent="0.25">
      <c r="A57" s="109" t="s">
        <v>514</v>
      </c>
      <c r="B57" s="104" t="s">
        <v>427</v>
      </c>
      <c r="C57" s="89" t="s">
        <v>428</v>
      </c>
      <c r="D57" s="79">
        <v>0</v>
      </c>
      <c r="E57" s="78" t="s">
        <v>332</v>
      </c>
      <c r="F57" s="79">
        <v>0</v>
      </c>
      <c r="G57" s="78" t="s">
        <v>332</v>
      </c>
      <c r="H57" s="79">
        <v>0</v>
      </c>
      <c r="I57" s="78" t="s">
        <v>332</v>
      </c>
      <c r="J57" s="79">
        <v>0</v>
      </c>
      <c r="K57" s="78" t="s">
        <v>332</v>
      </c>
      <c r="L57" s="79">
        <v>0</v>
      </c>
      <c r="M57" s="78" t="s">
        <v>332</v>
      </c>
      <c r="N57" s="79">
        <v>0</v>
      </c>
      <c r="O57" s="78" t="s">
        <v>332</v>
      </c>
      <c r="P57" s="79">
        <v>0</v>
      </c>
      <c r="Q57" s="78" t="s">
        <v>332</v>
      </c>
      <c r="R57" s="79">
        <v>0</v>
      </c>
      <c r="S57" s="78" t="s">
        <v>332</v>
      </c>
      <c r="T57" s="79">
        <v>0</v>
      </c>
      <c r="U57" s="78" t="s">
        <v>332</v>
      </c>
      <c r="V57" s="79">
        <v>0</v>
      </c>
      <c r="W57" s="78" t="s">
        <v>332</v>
      </c>
      <c r="X57" s="79">
        <v>0</v>
      </c>
      <c r="Y57" s="79">
        <v>0</v>
      </c>
      <c r="Z57" s="79">
        <v>0</v>
      </c>
      <c r="AA57" s="78" t="s">
        <v>332</v>
      </c>
      <c r="AB57" s="79">
        <v>0</v>
      </c>
      <c r="AC57" s="78" t="s">
        <v>332</v>
      </c>
      <c r="AD57" s="79">
        <v>0</v>
      </c>
      <c r="AE57" s="78" t="s">
        <v>332</v>
      </c>
      <c r="AF57" s="79">
        <v>0</v>
      </c>
      <c r="AG57" s="78" t="s">
        <v>332</v>
      </c>
      <c r="AH57" s="79">
        <v>0</v>
      </c>
      <c r="AI57" s="78" t="s">
        <v>332</v>
      </c>
      <c r="AJ57" s="79">
        <v>0</v>
      </c>
      <c r="AK57" s="78" t="s">
        <v>332</v>
      </c>
      <c r="AL57" s="78" t="s">
        <v>332</v>
      </c>
      <c r="AM57" s="78" t="s">
        <v>332</v>
      </c>
      <c r="AN57" s="79">
        <v>0</v>
      </c>
      <c r="AO57" s="78" t="s">
        <v>332</v>
      </c>
      <c r="AP57" s="79">
        <v>0</v>
      </c>
      <c r="AQ57" s="78" t="s">
        <v>332</v>
      </c>
      <c r="AR57" s="79">
        <v>0</v>
      </c>
      <c r="AS57" s="78" t="s">
        <v>332</v>
      </c>
      <c r="AT57" s="79">
        <v>0</v>
      </c>
      <c r="AU57" s="78" t="s">
        <v>332</v>
      </c>
      <c r="AV57" s="79">
        <v>0</v>
      </c>
      <c r="AW57" s="78" t="s">
        <v>332</v>
      </c>
      <c r="AX57" s="79">
        <v>0</v>
      </c>
      <c r="AY57" s="78" t="s">
        <v>332</v>
      </c>
      <c r="AZ57" s="79">
        <v>0</v>
      </c>
      <c r="BA57" s="79">
        <v>0</v>
      </c>
      <c r="BB57" s="79">
        <v>0</v>
      </c>
      <c r="BC57" s="78" t="s">
        <v>332</v>
      </c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</row>
    <row r="58" spans="1:99" s="93" customFormat="1" ht="37.5" customHeight="1" x14ac:dyDescent="0.25">
      <c r="A58" s="109" t="s">
        <v>515</v>
      </c>
      <c r="B58" s="104" t="s">
        <v>427</v>
      </c>
      <c r="C58" s="89" t="s">
        <v>429</v>
      </c>
      <c r="D58" s="79">
        <v>0</v>
      </c>
      <c r="E58" s="78" t="s">
        <v>332</v>
      </c>
      <c r="F58" s="79">
        <v>0</v>
      </c>
      <c r="G58" s="78" t="s">
        <v>332</v>
      </c>
      <c r="H58" s="79">
        <v>0</v>
      </c>
      <c r="I58" s="78" t="s">
        <v>332</v>
      </c>
      <c r="J58" s="79">
        <v>0</v>
      </c>
      <c r="K58" s="78" t="s">
        <v>332</v>
      </c>
      <c r="L58" s="79">
        <v>0</v>
      </c>
      <c r="M58" s="78" t="s">
        <v>332</v>
      </c>
      <c r="N58" s="79">
        <v>0</v>
      </c>
      <c r="O58" s="78" t="s">
        <v>332</v>
      </c>
      <c r="P58" s="79">
        <v>0</v>
      </c>
      <c r="Q58" s="78" t="s">
        <v>332</v>
      </c>
      <c r="R58" s="79">
        <v>0</v>
      </c>
      <c r="S58" s="78" t="s">
        <v>332</v>
      </c>
      <c r="T58" s="79">
        <v>0</v>
      </c>
      <c r="U58" s="78" t="s">
        <v>332</v>
      </c>
      <c r="V58" s="79">
        <v>0</v>
      </c>
      <c r="W58" s="78" t="s">
        <v>332</v>
      </c>
      <c r="X58" s="79">
        <v>0</v>
      </c>
      <c r="Y58" s="79">
        <v>0</v>
      </c>
      <c r="Z58" s="79">
        <v>0</v>
      </c>
      <c r="AA58" s="78" t="s">
        <v>332</v>
      </c>
      <c r="AB58" s="79">
        <v>0</v>
      </c>
      <c r="AC58" s="78" t="s">
        <v>332</v>
      </c>
      <c r="AD58" s="79">
        <v>0</v>
      </c>
      <c r="AE58" s="78" t="s">
        <v>332</v>
      </c>
      <c r="AF58" s="79">
        <v>0</v>
      </c>
      <c r="AG58" s="78" t="s">
        <v>332</v>
      </c>
      <c r="AH58" s="79">
        <v>0</v>
      </c>
      <c r="AI58" s="78" t="s">
        <v>332</v>
      </c>
      <c r="AJ58" s="79">
        <v>0</v>
      </c>
      <c r="AK58" s="78" t="s">
        <v>332</v>
      </c>
      <c r="AL58" s="78" t="s">
        <v>332</v>
      </c>
      <c r="AM58" s="78" t="s">
        <v>332</v>
      </c>
      <c r="AN58" s="79">
        <v>0</v>
      </c>
      <c r="AO58" s="78" t="s">
        <v>332</v>
      </c>
      <c r="AP58" s="79">
        <v>0</v>
      </c>
      <c r="AQ58" s="78" t="s">
        <v>332</v>
      </c>
      <c r="AR58" s="79">
        <v>0</v>
      </c>
      <c r="AS58" s="78" t="s">
        <v>332</v>
      </c>
      <c r="AT58" s="79">
        <v>0</v>
      </c>
      <c r="AU58" s="78" t="s">
        <v>332</v>
      </c>
      <c r="AV58" s="79">
        <v>0</v>
      </c>
      <c r="AW58" s="78" t="s">
        <v>332</v>
      </c>
      <c r="AX58" s="79">
        <v>0</v>
      </c>
      <c r="AY58" s="78" t="s">
        <v>332</v>
      </c>
      <c r="AZ58" s="79">
        <v>0</v>
      </c>
      <c r="BA58" s="79">
        <v>0</v>
      </c>
      <c r="BB58" s="79">
        <v>0</v>
      </c>
      <c r="BC58" s="78" t="s">
        <v>332</v>
      </c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</row>
    <row r="59" spans="1:99" s="80" customFormat="1" ht="35.25" customHeight="1" x14ac:dyDescent="0.25">
      <c r="A59" s="86" t="s">
        <v>377</v>
      </c>
      <c r="B59" s="203" t="s">
        <v>378</v>
      </c>
      <c r="C59" s="75" t="s">
        <v>332</v>
      </c>
      <c r="D59" s="74">
        <v>0</v>
      </c>
      <c r="E59" s="75" t="s">
        <v>332</v>
      </c>
      <c r="F59" s="74">
        <v>0</v>
      </c>
      <c r="G59" s="75" t="s">
        <v>332</v>
      </c>
      <c r="H59" s="74">
        <v>0</v>
      </c>
      <c r="I59" s="75" t="s">
        <v>332</v>
      </c>
      <c r="J59" s="74">
        <v>0</v>
      </c>
      <c r="K59" s="75" t="s">
        <v>332</v>
      </c>
      <c r="L59" s="74">
        <v>0</v>
      </c>
      <c r="M59" s="75" t="s">
        <v>332</v>
      </c>
      <c r="N59" s="74">
        <v>0</v>
      </c>
      <c r="O59" s="75" t="s">
        <v>332</v>
      </c>
      <c r="P59" s="74">
        <v>0</v>
      </c>
      <c r="Q59" s="75" t="s">
        <v>332</v>
      </c>
      <c r="R59" s="74">
        <v>0</v>
      </c>
      <c r="S59" s="75" t="s">
        <v>332</v>
      </c>
      <c r="T59" s="74">
        <v>0</v>
      </c>
      <c r="U59" s="75" t="s">
        <v>332</v>
      </c>
      <c r="V59" s="74">
        <v>0</v>
      </c>
      <c r="W59" s="75" t="s">
        <v>332</v>
      </c>
      <c r="X59" s="74">
        <v>0</v>
      </c>
      <c r="Y59" s="74">
        <v>0</v>
      </c>
      <c r="Z59" s="74">
        <v>0</v>
      </c>
      <c r="AA59" s="75" t="s">
        <v>332</v>
      </c>
      <c r="AB59" s="74">
        <v>0</v>
      </c>
      <c r="AC59" s="75" t="s">
        <v>332</v>
      </c>
      <c r="AD59" s="74">
        <v>0</v>
      </c>
      <c r="AE59" s="75" t="s">
        <v>332</v>
      </c>
      <c r="AF59" s="74">
        <v>0</v>
      </c>
      <c r="AG59" s="75" t="s">
        <v>332</v>
      </c>
      <c r="AH59" s="74">
        <v>0</v>
      </c>
      <c r="AI59" s="75" t="s">
        <v>332</v>
      </c>
      <c r="AJ59" s="74">
        <v>0</v>
      </c>
      <c r="AK59" s="75" t="s">
        <v>332</v>
      </c>
      <c r="AL59" s="75" t="s">
        <v>332</v>
      </c>
      <c r="AM59" s="75" t="s">
        <v>332</v>
      </c>
      <c r="AN59" s="74">
        <v>0</v>
      </c>
      <c r="AO59" s="75" t="s">
        <v>332</v>
      </c>
      <c r="AP59" s="74">
        <v>0</v>
      </c>
      <c r="AQ59" s="75" t="s">
        <v>332</v>
      </c>
      <c r="AR59" s="74">
        <v>0</v>
      </c>
      <c r="AS59" s="75" t="s">
        <v>332</v>
      </c>
      <c r="AT59" s="74">
        <v>0</v>
      </c>
      <c r="AU59" s="75" t="s">
        <v>332</v>
      </c>
      <c r="AV59" s="74">
        <v>0</v>
      </c>
      <c r="AW59" s="75" t="s">
        <v>332</v>
      </c>
      <c r="AX59" s="74">
        <v>0</v>
      </c>
      <c r="AY59" s="75" t="s">
        <v>332</v>
      </c>
      <c r="AZ59" s="74">
        <v>0</v>
      </c>
      <c r="BA59" s="74">
        <v>0</v>
      </c>
      <c r="BB59" s="74">
        <v>0</v>
      </c>
      <c r="BC59" s="75" t="s">
        <v>332</v>
      </c>
    </row>
    <row r="60" spans="1:99" s="85" customFormat="1" ht="35.25" customHeight="1" x14ac:dyDescent="0.25">
      <c r="A60" s="81" t="s">
        <v>175</v>
      </c>
      <c r="B60" s="82" t="s">
        <v>379</v>
      </c>
      <c r="C60" s="83" t="s">
        <v>332</v>
      </c>
      <c r="D60" s="84">
        <v>0</v>
      </c>
      <c r="E60" s="83" t="s">
        <v>332</v>
      </c>
      <c r="F60" s="84">
        <v>0</v>
      </c>
      <c r="G60" s="83" t="s">
        <v>332</v>
      </c>
      <c r="H60" s="84">
        <v>0</v>
      </c>
      <c r="I60" s="83" t="s">
        <v>332</v>
      </c>
      <c r="J60" s="84">
        <v>0</v>
      </c>
      <c r="K60" s="83" t="s">
        <v>332</v>
      </c>
      <c r="L60" s="84">
        <v>0</v>
      </c>
      <c r="M60" s="83" t="s">
        <v>332</v>
      </c>
      <c r="N60" s="84">
        <v>0</v>
      </c>
      <c r="O60" s="83" t="s">
        <v>332</v>
      </c>
      <c r="P60" s="84">
        <v>0</v>
      </c>
      <c r="Q60" s="83" t="s">
        <v>332</v>
      </c>
      <c r="R60" s="84">
        <v>0</v>
      </c>
      <c r="S60" s="83" t="s">
        <v>332</v>
      </c>
      <c r="T60" s="84">
        <v>0</v>
      </c>
      <c r="U60" s="83" t="s">
        <v>332</v>
      </c>
      <c r="V60" s="84">
        <v>0</v>
      </c>
      <c r="W60" s="83" t="s">
        <v>332</v>
      </c>
      <c r="X60" s="84">
        <v>0</v>
      </c>
      <c r="Y60" s="84">
        <v>0</v>
      </c>
      <c r="Z60" s="84">
        <v>0</v>
      </c>
      <c r="AA60" s="83" t="s">
        <v>332</v>
      </c>
      <c r="AB60" s="84">
        <v>0</v>
      </c>
      <c r="AC60" s="83" t="s">
        <v>332</v>
      </c>
      <c r="AD60" s="84">
        <v>0</v>
      </c>
      <c r="AE60" s="83" t="s">
        <v>332</v>
      </c>
      <c r="AF60" s="84">
        <v>0</v>
      </c>
      <c r="AG60" s="83" t="s">
        <v>332</v>
      </c>
      <c r="AH60" s="84">
        <v>0</v>
      </c>
      <c r="AI60" s="83" t="s">
        <v>332</v>
      </c>
      <c r="AJ60" s="84">
        <v>0</v>
      </c>
      <c r="AK60" s="83" t="s">
        <v>332</v>
      </c>
      <c r="AL60" s="83" t="s">
        <v>332</v>
      </c>
      <c r="AM60" s="83" t="s">
        <v>332</v>
      </c>
      <c r="AN60" s="84">
        <v>0</v>
      </c>
      <c r="AO60" s="83" t="s">
        <v>332</v>
      </c>
      <c r="AP60" s="84">
        <v>0</v>
      </c>
      <c r="AQ60" s="83" t="s">
        <v>332</v>
      </c>
      <c r="AR60" s="84">
        <v>0</v>
      </c>
      <c r="AS60" s="83" t="s">
        <v>332</v>
      </c>
      <c r="AT60" s="84">
        <v>0</v>
      </c>
      <c r="AU60" s="83" t="s">
        <v>332</v>
      </c>
      <c r="AV60" s="84">
        <v>0</v>
      </c>
      <c r="AW60" s="83" t="s">
        <v>332</v>
      </c>
      <c r="AX60" s="84">
        <v>0</v>
      </c>
      <c r="AY60" s="83" t="s">
        <v>332</v>
      </c>
      <c r="AZ60" s="84">
        <v>0</v>
      </c>
      <c r="BA60" s="84">
        <v>0</v>
      </c>
      <c r="BB60" s="84">
        <v>0</v>
      </c>
      <c r="BC60" s="83" t="s">
        <v>332</v>
      </c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</row>
    <row r="61" spans="1:99" s="80" customFormat="1" ht="39" customHeight="1" x14ac:dyDescent="0.25">
      <c r="A61" s="86" t="s">
        <v>176</v>
      </c>
      <c r="B61" s="203" t="s">
        <v>380</v>
      </c>
      <c r="C61" s="75" t="s">
        <v>332</v>
      </c>
      <c r="D61" s="74">
        <v>0</v>
      </c>
      <c r="E61" s="75" t="s">
        <v>332</v>
      </c>
      <c r="F61" s="74">
        <v>0</v>
      </c>
      <c r="G61" s="75" t="s">
        <v>332</v>
      </c>
      <c r="H61" s="74">
        <v>0</v>
      </c>
      <c r="I61" s="75" t="s">
        <v>332</v>
      </c>
      <c r="J61" s="74">
        <v>0</v>
      </c>
      <c r="K61" s="75" t="s">
        <v>332</v>
      </c>
      <c r="L61" s="74">
        <v>0</v>
      </c>
      <c r="M61" s="75" t="s">
        <v>332</v>
      </c>
      <c r="N61" s="74">
        <v>0</v>
      </c>
      <c r="O61" s="75" t="s">
        <v>332</v>
      </c>
      <c r="P61" s="74">
        <v>0</v>
      </c>
      <c r="Q61" s="75" t="s">
        <v>332</v>
      </c>
      <c r="R61" s="74">
        <v>0</v>
      </c>
      <c r="S61" s="75" t="s">
        <v>332</v>
      </c>
      <c r="T61" s="74">
        <v>0</v>
      </c>
      <c r="U61" s="75" t="s">
        <v>332</v>
      </c>
      <c r="V61" s="74">
        <v>0</v>
      </c>
      <c r="W61" s="75" t="s">
        <v>332</v>
      </c>
      <c r="X61" s="74">
        <v>0</v>
      </c>
      <c r="Y61" s="74">
        <v>0</v>
      </c>
      <c r="Z61" s="74">
        <v>0</v>
      </c>
      <c r="AA61" s="75" t="s">
        <v>332</v>
      </c>
      <c r="AB61" s="74">
        <v>0</v>
      </c>
      <c r="AC61" s="75" t="s">
        <v>332</v>
      </c>
      <c r="AD61" s="74">
        <v>0</v>
      </c>
      <c r="AE61" s="75" t="s">
        <v>332</v>
      </c>
      <c r="AF61" s="74">
        <v>0</v>
      </c>
      <c r="AG61" s="75" t="s">
        <v>332</v>
      </c>
      <c r="AH61" s="74">
        <v>0</v>
      </c>
      <c r="AI61" s="75" t="s">
        <v>332</v>
      </c>
      <c r="AJ61" s="74">
        <v>0</v>
      </c>
      <c r="AK61" s="75" t="s">
        <v>332</v>
      </c>
      <c r="AL61" s="75" t="s">
        <v>332</v>
      </c>
      <c r="AM61" s="75" t="s">
        <v>332</v>
      </c>
      <c r="AN61" s="74">
        <v>0</v>
      </c>
      <c r="AO61" s="75" t="s">
        <v>332</v>
      </c>
      <c r="AP61" s="74">
        <v>0</v>
      </c>
      <c r="AQ61" s="75" t="s">
        <v>332</v>
      </c>
      <c r="AR61" s="74">
        <v>0</v>
      </c>
      <c r="AS61" s="75" t="s">
        <v>332</v>
      </c>
      <c r="AT61" s="74">
        <v>0</v>
      </c>
      <c r="AU61" s="75" t="s">
        <v>332</v>
      </c>
      <c r="AV61" s="74">
        <v>0</v>
      </c>
      <c r="AW61" s="75" t="s">
        <v>332</v>
      </c>
      <c r="AX61" s="74">
        <v>0</v>
      </c>
      <c r="AY61" s="75" t="s">
        <v>332</v>
      </c>
      <c r="AZ61" s="74">
        <v>0</v>
      </c>
      <c r="BA61" s="74">
        <v>0</v>
      </c>
      <c r="BB61" s="74">
        <v>0</v>
      </c>
      <c r="BC61" s="75" t="s">
        <v>332</v>
      </c>
    </row>
    <row r="62" spans="1:99" s="80" customFormat="1" ht="40.5" customHeight="1" x14ac:dyDescent="0.25">
      <c r="A62" s="86" t="s">
        <v>177</v>
      </c>
      <c r="B62" s="203" t="s">
        <v>381</v>
      </c>
      <c r="C62" s="75" t="s">
        <v>332</v>
      </c>
      <c r="D62" s="74">
        <v>0</v>
      </c>
      <c r="E62" s="75" t="s">
        <v>332</v>
      </c>
      <c r="F62" s="74">
        <v>0</v>
      </c>
      <c r="G62" s="75" t="s">
        <v>332</v>
      </c>
      <c r="H62" s="74">
        <v>0</v>
      </c>
      <c r="I62" s="75" t="s">
        <v>332</v>
      </c>
      <c r="J62" s="74">
        <v>0</v>
      </c>
      <c r="K62" s="75" t="s">
        <v>332</v>
      </c>
      <c r="L62" s="74">
        <v>0</v>
      </c>
      <c r="M62" s="75" t="s">
        <v>332</v>
      </c>
      <c r="N62" s="74">
        <v>0</v>
      </c>
      <c r="O62" s="75" t="s">
        <v>332</v>
      </c>
      <c r="P62" s="74">
        <v>0</v>
      </c>
      <c r="Q62" s="75" t="s">
        <v>332</v>
      </c>
      <c r="R62" s="74">
        <v>0</v>
      </c>
      <c r="S62" s="75" t="s">
        <v>332</v>
      </c>
      <c r="T62" s="74">
        <v>0</v>
      </c>
      <c r="U62" s="75" t="s">
        <v>332</v>
      </c>
      <c r="V62" s="74">
        <v>0</v>
      </c>
      <c r="W62" s="75" t="s">
        <v>332</v>
      </c>
      <c r="X62" s="74">
        <v>0</v>
      </c>
      <c r="Y62" s="74">
        <v>0</v>
      </c>
      <c r="Z62" s="74">
        <v>0</v>
      </c>
      <c r="AA62" s="75" t="s">
        <v>332</v>
      </c>
      <c r="AB62" s="74">
        <v>0</v>
      </c>
      <c r="AC62" s="75" t="s">
        <v>332</v>
      </c>
      <c r="AD62" s="74">
        <v>0</v>
      </c>
      <c r="AE62" s="75" t="s">
        <v>332</v>
      </c>
      <c r="AF62" s="74">
        <v>0</v>
      </c>
      <c r="AG62" s="75" t="s">
        <v>332</v>
      </c>
      <c r="AH62" s="74">
        <v>0</v>
      </c>
      <c r="AI62" s="75" t="s">
        <v>332</v>
      </c>
      <c r="AJ62" s="74">
        <v>0</v>
      </c>
      <c r="AK62" s="75" t="s">
        <v>332</v>
      </c>
      <c r="AL62" s="75" t="s">
        <v>332</v>
      </c>
      <c r="AM62" s="75" t="s">
        <v>332</v>
      </c>
      <c r="AN62" s="74">
        <v>0</v>
      </c>
      <c r="AO62" s="75" t="s">
        <v>332</v>
      </c>
      <c r="AP62" s="74">
        <v>0</v>
      </c>
      <c r="AQ62" s="75" t="s">
        <v>332</v>
      </c>
      <c r="AR62" s="74">
        <v>0</v>
      </c>
      <c r="AS62" s="75" t="s">
        <v>332</v>
      </c>
      <c r="AT62" s="74">
        <v>0</v>
      </c>
      <c r="AU62" s="75" t="s">
        <v>332</v>
      </c>
      <c r="AV62" s="74">
        <v>0</v>
      </c>
      <c r="AW62" s="75" t="s">
        <v>332</v>
      </c>
      <c r="AX62" s="74">
        <v>0</v>
      </c>
      <c r="AY62" s="75" t="s">
        <v>332</v>
      </c>
      <c r="AZ62" s="74">
        <v>0</v>
      </c>
      <c r="BA62" s="74">
        <v>0</v>
      </c>
      <c r="BB62" s="74">
        <v>0</v>
      </c>
      <c r="BC62" s="75" t="s">
        <v>332</v>
      </c>
    </row>
    <row r="63" spans="1:99" s="80" customFormat="1" ht="42.75" customHeight="1" x14ac:dyDescent="0.25">
      <c r="A63" s="86" t="s">
        <v>382</v>
      </c>
      <c r="B63" s="203" t="s">
        <v>383</v>
      </c>
      <c r="C63" s="75" t="s">
        <v>332</v>
      </c>
      <c r="D63" s="74">
        <v>0</v>
      </c>
      <c r="E63" s="75" t="s">
        <v>332</v>
      </c>
      <c r="F63" s="74">
        <v>0</v>
      </c>
      <c r="G63" s="75" t="s">
        <v>332</v>
      </c>
      <c r="H63" s="74">
        <v>0</v>
      </c>
      <c r="I63" s="75" t="s">
        <v>332</v>
      </c>
      <c r="J63" s="74">
        <v>0</v>
      </c>
      <c r="K63" s="75" t="s">
        <v>332</v>
      </c>
      <c r="L63" s="74">
        <v>0</v>
      </c>
      <c r="M63" s="75" t="s">
        <v>332</v>
      </c>
      <c r="N63" s="74">
        <v>0</v>
      </c>
      <c r="O63" s="75" t="s">
        <v>332</v>
      </c>
      <c r="P63" s="74">
        <v>0</v>
      </c>
      <c r="Q63" s="75" t="s">
        <v>332</v>
      </c>
      <c r="R63" s="74">
        <v>0</v>
      </c>
      <c r="S63" s="75" t="s">
        <v>332</v>
      </c>
      <c r="T63" s="74">
        <v>0</v>
      </c>
      <c r="U63" s="75" t="s">
        <v>332</v>
      </c>
      <c r="V63" s="74">
        <v>0</v>
      </c>
      <c r="W63" s="75" t="s">
        <v>332</v>
      </c>
      <c r="X63" s="74">
        <v>0</v>
      </c>
      <c r="Y63" s="74">
        <v>0</v>
      </c>
      <c r="Z63" s="74">
        <v>0</v>
      </c>
      <c r="AA63" s="75" t="s">
        <v>332</v>
      </c>
      <c r="AB63" s="74">
        <v>0</v>
      </c>
      <c r="AC63" s="75" t="s">
        <v>332</v>
      </c>
      <c r="AD63" s="74">
        <v>0</v>
      </c>
      <c r="AE63" s="75" t="s">
        <v>332</v>
      </c>
      <c r="AF63" s="74">
        <v>0</v>
      </c>
      <c r="AG63" s="75" t="s">
        <v>332</v>
      </c>
      <c r="AH63" s="74">
        <v>0</v>
      </c>
      <c r="AI63" s="75" t="s">
        <v>332</v>
      </c>
      <c r="AJ63" s="74">
        <v>0</v>
      </c>
      <c r="AK63" s="75" t="s">
        <v>332</v>
      </c>
      <c r="AL63" s="75" t="s">
        <v>332</v>
      </c>
      <c r="AM63" s="75" t="s">
        <v>332</v>
      </c>
      <c r="AN63" s="74">
        <v>0</v>
      </c>
      <c r="AO63" s="75" t="s">
        <v>332</v>
      </c>
      <c r="AP63" s="74">
        <v>0</v>
      </c>
      <c r="AQ63" s="75" t="s">
        <v>332</v>
      </c>
      <c r="AR63" s="74">
        <v>0</v>
      </c>
      <c r="AS63" s="75" t="s">
        <v>332</v>
      </c>
      <c r="AT63" s="74">
        <v>0</v>
      </c>
      <c r="AU63" s="75" t="s">
        <v>332</v>
      </c>
      <c r="AV63" s="74">
        <v>0</v>
      </c>
      <c r="AW63" s="75" t="s">
        <v>332</v>
      </c>
      <c r="AX63" s="74">
        <v>0</v>
      </c>
      <c r="AY63" s="75" t="s">
        <v>332</v>
      </c>
      <c r="AZ63" s="74">
        <v>0</v>
      </c>
      <c r="BA63" s="74">
        <v>0</v>
      </c>
      <c r="BB63" s="74">
        <v>0</v>
      </c>
      <c r="BC63" s="75" t="s">
        <v>332</v>
      </c>
    </row>
    <row r="64" spans="1:99" s="80" customFormat="1" ht="38.25" customHeight="1" x14ac:dyDescent="0.25">
      <c r="A64" s="86" t="s">
        <v>384</v>
      </c>
      <c r="B64" s="203" t="s">
        <v>385</v>
      </c>
      <c r="C64" s="75" t="s">
        <v>332</v>
      </c>
      <c r="D64" s="74">
        <v>0</v>
      </c>
      <c r="E64" s="75" t="s">
        <v>332</v>
      </c>
      <c r="F64" s="74">
        <v>0</v>
      </c>
      <c r="G64" s="75" t="s">
        <v>332</v>
      </c>
      <c r="H64" s="74">
        <v>0</v>
      </c>
      <c r="I64" s="75" t="s">
        <v>332</v>
      </c>
      <c r="J64" s="74">
        <v>0</v>
      </c>
      <c r="K64" s="75" t="s">
        <v>332</v>
      </c>
      <c r="L64" s="74">
        <v>0</v>
      </c>
      <c r="M64" s="75" t="s">
        <v>332</v>
      </c>
      <c r="N64" s="74">
        <v>0</v>
      </c>
      <c r="O64" s="75" t="s">
        <v>332</v>
      </c>
      <c r="P64" s="74">
        <v>0</v>
      </c>
      <c r="Q64" s="75" t="s">
        <v>332</v>
      </c>
      <c r="R64" s="74">
        <v>0</v>
      </c>
      <c r="S64" s="75" t="s">
        <v>332</v>
      </c>
      <c r="T64" s="74">
        <v>0</v>
      </c>
      <c r="U64" s="75" t="s">
        <v>332</v>
      </c>
      <c r="V64" s="74">
        <v>0</v>
      </c>
      <c r="W64" s="75" t="s">
        <v>332</v>
      </c>
      <c r="X64" s="74">
        <v>0</v>
      </c>
      <c r="Y64" s="74">
        <v>0</v>
      </c>
      <c r="Z64" s="74">
        <v>0</v>
      </c>
      <c r="AA64" s="75" t="s">
        <v>332</v>
      </c>
      <c r="AB64" s="74">
        <v>0</v>
      </c>
      <c r="AC64" s="75" t="s">
        <v>332</v>
      </c>
      <c r="AD64" s="74">
        <v>0</v>
      </c>
      <c r="AE64" s="75" t="s">
        <v>332</v>
      </c>
      <c r="AF64" s="74">
        <v>0</v>
      </c>
      <c r="AG64" s="75" t="s">
        <v>332</v>
      </c>
      <c r="AH64" s="74">
        <v>0</v>
      </c>
      <c r="AI64" s="75" t="s">
        <v>332</v>
      </c>
      <c r="AJ64" s="74">
        <v>0</v>
      </c>
      <c r="AK64" s="75" t="s">
        <v>332</v>
      </c>
      <c r="AL64" s="75" t="s">
        <v>332</v>
      </c>
      <c r="AM64" s="75" t="s">
        <v>332</v>
      </c>
      <c r="AN64" s="74">
        <v>0</v>
      </c>
      <c r="AO64" s="75" t="s">
        <v>332</v>
      </c>
      <c r="AP64" s="74">
        <v>0</v>
      </c>
      <c r="AQ64" s="75" t="s">
        <v>332</v>
      </c>
      <c r="AR64" s="74">
        <v>0</v>
      </c>
      <c r="AS64" s="75" t="s">
        <v>332</v>
      </c>
      <c r="AT64" s="74">
        <v>0</v>
      </c>
      <c r="AU64" s="75" t="s">
        <v>332</v>
      </c>
      <c r="AV64" s="74">
        <v>0</v>
      </c>
      <c r="AW64" s="75" t="s">
        <v>332</v>
      </c>
      <c r="AX64" s="74">
        <v>0</v>
      </c>
      <c r="AY64" s="75" t="s">
        <v>332</v>
      </c>
      <c r="AZ64" s="74">
        <v>0</v>
      </c>
      <c r="BA64" s="74">
        <v>0</v>
      </c>
      <c r="BB64" s="74">
        <v>0</v>
      </c>
      <c r="BC64" s="75" t="s">
        <v>332</v>
      </c>
    </row>
    <row r="65" spans="1:256" s="80" customFormat="1" ht="39" customHeight="1" x14ac:dyDescent="0.25">
      <c r="A65" s="86" t="s">
        <v>386</v>
      </c>
      <c r="B65" s="203" t="s">
        <v>387</v>
      </c>
      <c r="C65" s="75" t="s">
        <v>332</v>
      </c>
      <c r="D65" s="74">
        <v>0</v>
      </c>
      <c r="E65" s="75" t="s">
        <v>332</v>
      </c>
      <c r="F65" s="74">
        <v>0</v>
      </c>
      <c r="G65" s="75" t="s">
        <v>332</v>
      </c>
      <c r="H65" s="74">
        <v>0</v>
      </c>
      <c r="I65" s="75" t="s">
        <v>332</v>
      </c>
      <c r="J65" s="74">
        <v>0</v>
      </c>
      <c r="K65" s="75" t="s">
        <v>332</v>
      </c>
      <c r="L65" s="74">
        <v>0</v>
      </c>
      <c r="M65" s="75" t="s">
        <v>332</v>
      </c>
      <c r="N65" s="74">
        <v>0</v>
      </c>
      <c r="O65" s="75" t="s">
        <v>332</v>
      </c>
      <c r="P65" s="74">
        <v>0</v>
      </c>
      <c r="Q65" s="75" t="s">
        <v>332</v>
      </c>
      <c r="R65" s="74">
        <v>0</v>
      </c>
      <c r="S65" s="75" t="s">
        <v>332</v>
      </c>
      <c r="T65" s="74">
        <v>0</v>
      </c>
      <c r="U65" s="75" t="s">
        <v>332</v>
      </c>
      <c r="V65" s="74">
        <v>0</v>
      </c>
      <c r="W65" s="75" t="s">
        <v>332</v>
      </c>
      <c r="X65" s="74">
        <v>0</v>
      </c>
      <c r="Y65" s="74">
        <v>0</v>
      </c>
      <c r="Z65" s="74">
        <v>0</v>
      </c>
      <c r="AA65" s="75" t="s">
        <v>332</v>
      </c>
      <c r="AB65" s="74">
        <v>0</v>
      </c>
      <c r="AC65" s="75" t="s">
        <v>332</v>
      </c>
      <c r="AD65" s="74">
        <v>0</v>
      </c>
      <c r="AE65" s="75" t="s">
        <v>332</v>
      </c>
      <c r="AF65" s="74">
        <v>0</v>
      </c>
      <c r="AG65" s="75" t="s">
        <v>332</v>
      </c>
      <c r="AH65" s="74">
        <v>0</v>
      </c>
      <c r="AI65" s="75" t="s">
        <v>332</v>
      </c>
      <c r="AJ65" s="74">
        <v>0</v>
      </c>
      <c r="AK65" s="75" t="s">
        <v>332</v>
      </c>
      <c r="AL65" s="75" t="s">
        <v>332</v>
      </c>
      <c r="AM65" s="75" t="s">
        <v>332</v>
      </c>
      <c r="AN65" s="74">
        <v>0</v>
      </c>
      <c r="AO65" s="75" t="s">
        <v>332</v>
      </c>
      <c r="AP65" s="74">
        <v>0</v>
      </c>
      <c r="AQ65" s="75" t="s">
        <v>332</v>
      </c>
      <c r="AR65" s="74">
        <v>0</v>
      </c>
      <c r="AS65" s="75" t="s">
        <v>332</v>
      </c>
      <c r="AT65" s="74">
        <v>0</v>
      </c>
      <c r="AU65" s="75" t="s">
        <v>332</v>
      </c>
      <c r="AV65" s="74">
        <v>0</v>
      </c>
      <c r="AW65" s="75" t="s">
        <v>332</v>
      </c>
      <c r="AX65" s="74">
        <v>0</v>
      </c>
      <c r="AY65" s="75" t="s">
        <v>332</v>
      </c>
      <c r="AZ65" s="74">
        <v>0</v>
      </c>
      <c r="BA65" s="74">
        <v>0</v>
      </c>
      <c r="BB65" s="74">
        <v>0</v>
      </c>
      <c r="BC65" s="75" t="s">
        <v>332</v>
      </c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  <c r="BX65" s="177"/>
      <c r="BY65" s="177"/>
      <c r="BZ65" s="177"/>
      <c r="CA65" s="177"/>
      <c r="CB65" s="177"/>
      <c r="CC65" s="177"/>
      <c r="CD65" s="177"/>
      <c r="CE65" s="177"/>
      <c r="CF65" s="177"/>
      <c r="CG65" s="177"/>
      <c r="CH65" s="177"/>
      <c r="CI65" s="177"/>
      <c r="CJ65" s="177"/>
      <c r="CK65" s="177"/>
      <c r="CL65" s="177"/>
      <c r="CM65" s="177"/>
      <c r="CN65" s="177"/>
      <c r="CO65" s="177"/>
      <c r="CP65" s="177"/>
      <c r="CQ65" s="177"/>
      <c r="CR65" s="177"/>
      <c r="CS65" s="177"/>
      <c r="CT65" s="177"/>
      <c r="CU65" s="177"/>
      <c r="CV65" s="177"/>
      <c r="CW65" s="177"/>
      <c r="CX65" s="177"/>
      <c r="CY65" s="177"/>
      <c r="CZ65" s="177"/>
      <c r="DA65" s="177"/>
      <c r="DB65" s="177"/>
      <c r="DC65" s="177"/>
      <c r="DD65" s="177"/>
      <c r="DE65" s="177"/>
      <c r="DF65" s="177"/>
      <c r="DG65" s="177"/>
      <c r="DH65" s="177"/>
      <c r="DI65" s="177"/>
      <c r="DJ65" s="177"/>
      <c r="DK65" s="177"/>
      <c r="DL65" s="177"/>
      <c r="DM65" s="177"/>
      <c r="DN65" s="177"/>
      <c r="DO65" s="177"/>
      <c r="DP65" s="177"/>
      <c r="DQ65" s="177"/>
      <c r="DR65" s="177"/>
      <c r="DS65" s="177"/>
      <c r="DT65" s="177"/>
      <c r="DU65" s="177"/>
      <c r="DV65" s="177"/>
      <c r="DW65" s="177"/>
      <c r="DX65" s="177"/>
      <c r="DY65" s="177"/>
      <c r="DZ65" s="177"/>
      <c r="EA65" s="177"/>
      <c r="EB65" s="177"/>
      <c r="EC65" s="177"/>
      <c r="ED65" s="177"/>
      <c r="EE65" s="177"/>
      <c r="EF65" s="177"/>
      <c r="EG65" s="177"/>
      <c r="EH65" s="177"/>
      <c r="EI65" s="177"/>
      <c r="EJ65" s="177"/>
      <c r="EK65" s="177"/>
      <c r="EL65" s="177"/>
      <c r="EM65" s="177"/>
      <c r="EN65" s="177"/>
      <c r="EO65" s="177"/>
      <c r="EP65" s="177"/>
      <c r="EQ65" s="177"/>
      <c r="ER65" s="177"/>
      <c r="ES65" s="177"/>
      <c r="ET65" s="177"/>
      <c r="EU65" s="177"/>
      <c r="EV65" s="177"/>
      <c r="EW65" s="177"/>
      <c r="EX65" s="177"/>
      <c r="EY65" s="177"/>
      <c r="EZ65" s="177"/>
      <c r="FA65" s="177"/>
      <c r="FB65" s="177"/>
      <c r="FC65" s="177"/>
      <c r="FD65" s="177"/>
      <c r="FE65" s="177"/>
      <c r="FF65" s="177"/>
      <c r="FG65" s="177"/>
      <c r="FH65" s="177"/>
      <c r="FI65" s="177"/>
      <c r="FJ65" s="177"/>
      <c r="FK65" s="177"/>
      <c r="FL65" s="177"/>
      <c r="FM65" s="177"/>
      <c r="FN65" s="177"/>
      <c r="FO65" s="177"/>
      <c r="FP65" s="177"/>
      <c r="FQ65" s="177"/>
      <c r="FR65" s="177"/>
      <c r="FS65" s="177"/>
      <c r="FT65" s="177"/>
      <c r="FU65" s="177"/>
      <c r="FV65" s="177"/>
      <c r="FW65" s="177"/>
      <c r="FX65" s="177"/>
      <c r="FY65" s="177"/>
      <c r="FZ65" s="177"/>
      <c r="GA65" s="177"/>
      <c r="GB65" s="177"/>
      <c r="GC65" s="177"/>
      <c r="GD65" s="177"/>
      <c r="GE65" s="177"/>
      <c r="GF65" s="177"/>
      <c r="GG65" s="177"/>
      <c r="GH65" s="177"/>
      <c r="GI65" s="177"/>
      <c r="GJ65" s="177"/>
      <c r="GK65" s="177"/>
      <c r="GL65" s="177"/>
      <c r="GM65" s="177"/>
      <c r="GN65" s="177"/>
      <c r="GO65" s="177"/>
      <c r="GP65" s="177"/>
      <c r="GQ65" s="177"/>
      <c r="GR65" s="177"/>
      <c r="GS65" s="177"/>
      <c r="GT65" s="177"/>
      <c r="GU65" s="177"/>
      <c r="GV65" s="177"/>
      <c r="GW65" s="177"/>
      <c r="GX65" s="177"/>
      <c r="GY65" s="177"/>
      <c r="GZ65" s="177"/>
      <c r="HA65" s="177"/>
      <c r="HB65" s="177"/>
      <c r="HC65" s="177"/>
      <c r="HD65" s="177"/>
      <c r="HE65" s="177"/>
      <c r="HF65" s="177"/>
      <c r="HG65" s="177"/>
      <c r="HH65" s="177"/>
      <c r="HI65" s="177"/>
      <c r="HJ65" s="177"/>
      <c r="HK65" s="177"/>
      <c r="HL65" s="177"/>
      <c r="HM65" s="177"/>
      <c r="HN65" s="177"/>
      <c r="HO65" s="177"/>
      <c r="HP65" s="177"/>
      <c r="HQ65" s="177"/>
      <c r="HR65" s="177"/>
      <c r="HS65" s="177"/>
      <c r="HT65" s="177"/>
      <c r="HU65" s="177"/>
      <c r="HV65" s="177"/>
      <c r="HW65" s="177"/>
      <c r="HX65" s="177"/>
      <c r="HY65" s="177"/>
      <c r="HZ65" s="177"/>
      <c r="IA65" s="177"/>
      <c r="IB65" s="177"/>
      <c r="IC65" s="177"/>
      <c r="ID65" s="177"/>
      <c r="IE65" s="177"/>
      <c r="IF65" s="177"/>
      <c r="IG65" s="177"/>
      <c r="IH65" s="177"/>
      <c r="II65" s="177"/>
      <c r="IJ65" s="177"/>
      <c r="IK65" s="177"/>
      <c r="IL65" s="177"/>
      <c r="IM65" s="177"/>
      <c r="IN65" s="177"/>
      <c r="IO65" s="177"/>
      <c r="IP65" s="177"/>
      <c r="IQ65" s="177"/>
      <c r="IR65" s="177"/>
      <c r="IS65" s="177"/>
      <c r="IT65" s="177"/>
      <c r="IU65" s="177"/>
      <c r="IV65" s="177"/>
    </row>
    <row r="66" spans="1:256" s="80" customFormat="1" ht="39" customHeight="1" x14ac:dyDescent="0.25">
      <c r="A66" s="86" t="s">
        <v>388</v>
      </c>
      <c r="B66" s="203" t="s">
        <v>389</v>
      </c>
      <c r="C66" s="75" t="s">
        <v>332</v>
      </c>
      <c r="D66" s="74">
        <v>0</v>
      </c>
      <c r="E66" s="75" t="s">
        <v>332</v>
      </c>
      <c r="F66" s="74">
        <v>0</v>
      </c>
      <c r="G66" s="75" t="s">
        <v>332</v>
      </c>
      <c r="H66" s="74">
        <v>0</v>
      </c>
      <c r="I66" s="75" t="s">
        <v>332</v>
      </c>
      <c r="J66" s="74">
        <v>0</v>
      </c>
      <c r="K66" s="75" t="s">
        <v>332</v>
      </c>
      <c r="L66" s="74">
        <v>0</v>
      </c>
      <c r="M66" s="75" t="s">
        <v>332</v>
      </c>
      <c r="N66" s="74">
        <v>0</v>
      </c>
      <c r="O66" s="75" t="s">
        <v>332</v>
      </c>
      <c r="P66" s="74">
        <v>0</v>
      </c>
      <c r="Q66" s="75" t="s">
        <v>332</v>
      </c>
      <c r="R66" s="74">
        <v>0</v>
      </c>
      <c r="S66" s="75" t="s">
        <v>332</v>
      </c>
      <c r="T66" s="74">
        <v>0</v>
      </c>
      <c r="U66" s="75" t="s">
        <v>332</v>
      </c>
      <c r="V66" s="74">
        <v>0</v>
      </c>
      <c r="W66" s="75" t="s">
        <v>332</v>
      </c>
      <c r="X66" s="74">
        <f>0</f>
        <v>0</v>
      </c>
      <c r="Y66" s="74">
        <f>0</f>
        <v>0</v>
      </c>
      <c r="Z66" s="74">
        <v>0</v>
      </c>
      <c r="AA66" s="75" t="s">
        <v>332</v>
      </c>
      <c r="AB66" s="74">
        <v>0</v>
      </c>
      <c r="AC66" s="75" t="s">
        <v>332</v>
      </c>
      <c r="AD66" s="74">
        <v>0</v>
      </c>
      <c r="AE66" s="75" t="s">
        <v>332</v>
      </c>
      <c r="AF66" s="74">
        <v>0</v>
      </c>
      <c r="AG66" s="75" t="s">
        <v>332</v>
      </c>
      <c r="AH66" s="74">
        <v>0</v>
      </c>
      <c r="AI66" s="75" t="s">
        <v>332</v>
      </c>
      <c r="AJ66" s="74">
        <v>0</v>
      </c>
      <c r="AK66" s="75" t="s">
        <v>332</v>
      </c>
      <c r="AL66" s="75" t="s">
        <v>332</v>
      </c>
      <c r="AM66" s="75" t="s">
        <v>332</v>
      </c>
      <c r="AN66" s="74">
        <v>0</v>
      </c>
      <c r="AO66" s="75" t="s">
        <v>332</v>
      </c>
      <c r="AP66" s="74">
        <v>0</v>
      </c>
      <c r="AQ66" s="75" t="s">
        <v>332</v>
      </c>
      <c r="AR66" s="74">
        <v>0</v>
      </c>
      <c r="AS66" s="75" t="s">
        <v>332</v>
      </c>
      <c r="AT66" s="74">
        <v>0</v>
      </c>
      <c r="AU66" s="75" t="s">
        <v>332</v>
      </c>
      <c r="AV66" s="74">
        <v>0</v>
      </c>
      <c r="AW66" s="75" t="s">
        <v>332</v>
      </c>
      <c r="AX66" s="74">
        <v>0</v>
      </c>
      <c r="AY66" s="75" t="s">
        <v>332</v>
      </c>
      <c r="AZ66" s="74">
        <v>0</v>
      </c>
      <c r="BA66" s="74">
        <v>0</v>
      </c>
      <c r="BB66" s="74">
        <v>0</v>
      </c>
      <c r="BC66" s="75" t="s">
        <v>332</v>
      </c>
    </row>
    <row r="67" spans="1:256" s="80" customFormat="1" ht="38.25" customHeight="1" x14ac:dyDescent="0.25">
      <c r="A67" s="86" t="s">
        <v>390</v>
      </c>
      <c r="B67" s="203" t="s">
        <v>391</v>
      </c>
      <c r="C67" s="75" t="s">
        <v>332</v>
      </c>
      <c r="D67" s="74">
        <v>0</v>
      </c>
      <c r="E67" s="75" t="s">
        <v>332</v>
      </c>
      <c r="F67" s="74">
        <v>0</v>
      </c>
      <c r="G67" s="75" t="s">
        <v>332</v>
      </c>
      <c r="H67" s="74">
        <v>0</v>
      </c>
      <c r="I67" s="75" t="s">
        <v>332</v>
      </c>
      <c r="J67" s="74">
        <v>0</v>
      </c>
      <c r="K67" s="75" t="s">
        <v>332</v>
      </c>
      <c r="L67" s="74">
        <v>0</v>
      </c>
      <c r="M67" s="75" t="s">
        <v>332</v>
      </c>
      <c r="N67" s="74">
        <v>0</v>
      </c>
      <c r="O67" s="75" t="s">
        <v>332</v>
      </c>
      <c r="P67" s="74">
        <v>0</v>
      </c>
      <c r="Q67" s="75" t="s">
        <v>332</v>
      </c>
      <c r="R67" s="74">
        <v>0</v>
      </c>
      <c r="S67" s="75" t="s">
        <v>332</v>
      </c>
      <c r="T67" s="74">
        <v>0</v>
      </c>
      <c r="U67" s="75" t="s">
        <v>332</v>
      </c>
      <c r="V67" s="74">
        <v>0</v>
      </c>
      <c r="W67" s="75" t="s">
        <v>332</v>
      </c>
      <c r="X67" s="74">
        <v>0</v>
      </c>
      <c r="Y67" s="74">
        <v>0</v>
      </c>
      <c r="Z67" s="74">
        <v>0</v>
      </c>
      <c r="AA67" s="75" t="s">
        <v>332</v>
      </c>
      <c r="AB67" s="74">
        <v>0</v>
      </c>
      <c r="AC67" s="75" t="s">
        <v>332</v>
      </c>
      <c r="AD67" s="74">
        <v>0</v>
      </c>
      <c r="AE67" s="75" t="s">
        <v>332</v>
      </c>
      <c r="AF67" s="74">
        <v>0</v>
      </c>
      <c r="AG67" s="75" t="s">
        <v>332</v>
      </c>
      <c r="AH67" s="74">
        <v>0</v>
      </c>
      <c r="AI67" s="75" t="s">
        <v>332</v>
      </c>
      <c r="AJ67" s="74">
        <v>0</v>
      </c>
      <c r="AK67" s="75" t="s">
        <v>332</v>
      </c>
      <c r="AL67" s="75" t="s">
        <v>332</v>
      </c>
      <c r="AM67" s="75" t="s">
        <v>332</v>
      </c>
      <c r="AN67" s="74">
        <v>0</v>
      </c>
      <c r="AO67" s="75" t="s">
        <v>332</v>
      </c>
      <c r="AP67" s="74">
        <v>0</v>
      </c>
      <c r="AQ67" s="75" t="s">
        <v>332</v>
      </c>
      <c r="AR67" s="74">
        <v>0</v>
      </c>
      <c r="AS67" s="75" t="s">
        <v>332</v>
      </c>
      <c r="AT67" s="74">
        <v>0</v>
      </c>
      <c r="AU67" s="75" t="s">
        <v>332</v>
      </c>
      <c r="AV67" s="74">
        <v>0</v>
      </c>
      <c r="AW67" s="75" t="s">
        <v>332</v>
      </c>
      <c r="AX67" s="74">
        <v>0</v>
      </c>
      <c r="AY67" s="75" t="s">
        <v>332</v>
      </c>
      <c r="AZ67" s="74">
        <v>0</v>
      </c>
      <c r="BA67" s="74">
        <v>0</v>
      </c>
      <c r="BB67" s="74">
        <v>0</v>
      </c>
      <c r="BC67" s="75" t="s">
        <v>332</v>
      </c>
    </row>
    <row r="68" spans="1:256" s="80" customFormat="1" ht="37.5" customHeight="1" x14ac:dyDescent="0.25">
      <c r="A68" s="86" t="s">
        <v>392</v>
      </c>
      <c r="B68" s="203" t="s">
        <v>393</v>
      </c>
      <c r="C68" s="75" t="s">
        <v>332</v>
      </c>
      <c r="D68" s="74">
        <v>0</v>
      </c>
      <c r="E68" s="75" t="s">
        <v>332</v>
      </c>
      <c r="F68" s="74">
        <v>0</v>
      </c>
      <c r="G68" s="75" t="s">
        <v>332</v>
      </c>
      <c r="H68" s="74">
        <v>0</v>
      </c>
      <c r="I68" s="75" t="s">
        <v>332</v>
      </c>
      <c r="J68" s="74">
        <v>0</v>
      </c>
      <c r="K68" s="75" t="s">
        <v>332</v>
      </c>
      <c r="L68" s="74">
        <v>0</v>
      </c>
      <c r="M68" s="75" t="s">
        <v>332</v>
      </c>
      <c r="N68" s="74">
        <v>0</v>
      </c>
      <c r="O68" s="75" t="s">
        <v>332</v>
      </c>
      <c r="P68" s="74">
        <v>0</v>
      </c>
      <c r="Q68" s="75" t="s">
        <v>332</v>
      </c>
      <c r="R68" s="74">
        <v>0</v>
      </c>
      <c r="S68" s="75" t="s">
        <v>332</v>
      </c>
      <c r="T68" s="74">
        <v>0</v>
      </c>
      <c r="U68" s="75" t="s">
        <v>332</v>
      </c>
      <c r="V68" s="74">
        <v>0</v>
      </c>
      <c r="W68" s="75" t="s">
        <v>332</v>
      </c>
      <c r="X68" s="74">
        <v>0</v>
      </c>
      <c r="Y68" s="74">
        <v>0</v>
      </c>
      <c r="Z68" s="74">
        <v>0</v>
      </c>
      <c r="AA68" s="75" t="s">
        <v>332</v>
      </c>
      <c r="AB68" s="74">
        <v>0</v>
      </c>
      <c r="AC68" s="75" t="s">
        <v>332</v>
      </c>
      <c r="AD68" s="74">
        <v>0</v>
      </c>
      <c r="AE68" s="75" t="s">
        <v>332</v>
      </c>
      <c r="AF68" s="74">
        <v>0</v>
      </c>
      <c r="AG68" s="75" t="s">
        <v>332</v>
      </c>
      <c r="AH68" s="74">
        <v>0</v>
      </c>
      <c r="AI68" s="75" t="s">
        <v>332</v>
      </c>
      <c r="AJ68" s="74">
        <v>0</v>
      </c>
      <c r="AK68" s="75" t="s">
        <v>332</v>
      </c>
      <c r="AL68" s="75" t="s">
        <v>332</v>
      </c>
      <c r="AM68" s="75" t="s">
        <v>332</v>
      </c>
      <c r="AN68" s="74">
        <v>0</v>
      </c>
      <c r="AO68" s="75" t="s">
        <v>332</v>
      </c>
      <c r="AP68" s="74">
        <v>0</v>
      </c>
      <c r="AQ68" s="75" t="s">
        <v>332</v>
      </c>
      <c r="AR68" s="74">
        <v>0</v>
      </c>
      <c r="AS68" s="75" t="s">
        <v>332</v>
      </c>
      <c r="AT68" s="74">
        <v>0</v>
      </c>
      <c r="AU68" s="75" t="s">
        <v>332</v>
      </c>
      <c r="AV68" s="74">
        <v>0</v>
      </c>
      <c r="AW68" s="75" t="s">
        <v>332</v>
      </c>
      <c r="AX68" s="74">
        <v>0</v>
      </c>
      <c r="AY68" s="75" t="s">
        <v>332</v>
      </c>
      <c r="AZ68" s="74">
        <v>0</v>
      </c>
      <c r="BA68" s="74">
        <v>0</v>
      </c>
      <c r="BB68" s="74">
        <v>0</v>
      </c>
      <c r="BC68" s="75" t="s">
        <v>332</v>
      </c>
    </row>
    <row r="69" spans="1:256" s="80" customFormat="1" ht="38.25" customHeight="1" x14ac:dyDescent="0.25">
      <c r="A69" s="86" t="s">
        <v>394</v>
      </c>
      <c r="B69" s="203" t="s">
        <v>395</v>
      </c>
      <c r="C69" s="75" t="s">
        <v>332</v>
      </c>
      <c r="D69" s="74">
        <v>0</v>
      </c>
      <c r="E69" s="75" t="s">
        <v>332</v>
      </c>
      <c r="F69" s="74">
        <v>0</v>
      </c>
      <c r="G69" s="75" t="s">
        <v>332</v>
      </c>
      <c r="H69" s="74">
        <v>0</v>
      </c>
      <c r="I69" s="75" t="s">
        <v>332</v>
      </c>
      <c r="J69" s="74">
        <v>0</v>
      </c>
      <c r="K69" s="75" t="s">
        <v>332</v>
      </c>
      <c r="L69" s="74">
        <v>0</v>
      </c>
      <c r="M69" s="75" t="s">
        <v>332</v>
      </c>
      <c r="N69" s="74">
        <v>0</v>
      </c>
      <c r="O69" s="75" t="s">
        <v>332</v>
      </c>
      <c r="P69" s="74">
        <v>0</v>
      </c>
      <c r="Q69" s="75" t="s">
        <v>332</v>
      </c>
      <c r="R69" s="74">
        <v>0</v>
      </c>
      <c r="S69" s="75" t="s">
        <v>332</v>
      </c>
      <c r="T69" s="74">
        <v>0</v>
      </c>
      <c r="U69" s="75" t="s">
        <v>332</v>
      </c>
      <c r="V69" s="74">
        <v>0</v>
      </c>
      <c r="W69" s="75" t="s">
        <v>332</v>
      </c>
      <c r="X69" s="74">
        <v>0</v>
      </c>
      <c r="Y69" s="74">
        <v>0</v>
      </c>
      <c r="Z69" s="74">
        <v>0</v>
      </c>
      <c r="AA69" s="75" t="s">
        <v>332</v>
      </c>
      <c r="AB69" s="74">
        <v>0</v>
      </c>
      <c r="AC69" s="75" t="s">
        <v>332</v>
      </c>
      <c r="AD69" s="74">
        <v>0</v>
      </c>
      <c r="AE69" s="75" t="s">
        <v>332</v>
      </c>
      <c r="AF69" s="74">
        <v>0</v>
      </c>
      <c r="AG69" s="75" t="s">
        <v>332</v>
      </c>
      <c r="AH69" s="74">
        <v>0</v>
      </c>
      <c r="AI69" s="75" t="s">
        <v>332</v>
      </c>
      <c r="AJ69" s="74">
        <v>0</v>
      </c>
      <c r="AK69" s="75" t="s">
        <v>332</v>
      </c>
      <c r="AL69" s="75" t="s">
        <v>332</v>
      </c>
      <c r="AM69" s="75" t="s">
        <v>332</v>
      </c>
      <c r="AN69" s="74">
        <v>0</v>
      </c>
      <c r="AO69" s="75" t="s">
        <v>332</v>
      </c>
      <c r="AP69" s="74">
        <v>0</v>
      </c>
      <c r="AQ69" s="75" t="s">
        <v>332</v>
      </c>
      <c r="AR69" s="74">
        <v>0</v>
      </c>
      <c r="AS69" s="75" t="s">
        <v>332</v>
      </c>
      <c r="AT69" s="74">
        <v>0</v>
      </c>
      <c r="AU69" s="75" t="s">
        <v>332</v>
      </c>
      <c r="AV69" s="74">
        <v>0</v>
      </c>
      <c r="AW69" s="75" t="s">
        <v>332</v>
      </c>
      <c r="AX69" s="74">
        <v>0</v>
      </c>
      <c r="AY69" s="75" t="s">
        <v>332</v>
      </c>
      <c r="AZ69" s="74">
        <v>0</v>
      </c>
      <c r="BA69" s="74">
        <v>0</v>
      </c>
      <c r="BB69" s="74">
        <v>0</v>
      </c>
      <c r="BC69" s="75" t="s">
        <v>332</v>
      </c>
    </row>
    <row r="70" spans="1:256" s="80" customFormat="1" ht="36" customHeight="1" x14ac:dyDescent="0.25">
      <c r="A70" s="86" t="s">
        <v>396</v>
      </c>
      <c r="B70" s="203" t="s">
        <v>397</v>
      </c>
      <c r="C70" s="75" t="s">
        <v>332</v>
      </c>
      <c r="D70" s="74">
        <v>0</v>
      </c>
      <c r="E70" s="75" t="s">
        <v>332</v>
      </c>
      <c r="F70" s="74">
        <v>0</v>
      </c>
      <c r="G70" s="75" t="s">
        <v>332</v>
      </c>
      <c r="H70" s="74">
        <v>0</v>
      </c>
      <c r="I70" s="75" t="s">
        <v>332</v>
      </c>
      <c r="J70" s="74">
        <v>0</v>
      </c>
      <c r="K70" s="75" t="s">
        <v>332</v>
      </c>
      <c r="L70" s="74">
        <v>0</v>
      </c>
      <c r="M70" s="75" t="s">
        <v>332</v>
      </c>
      <c r="N70" s="74">
        <v>0</v>
      </c>
      <c r="O70" s="75" t="s">
        <v>332</v>
      </c>
      <c r="P70" s="74">
        <v>0</v>
      </c>
      <c r="Q70" s="75" t="s">
        <v>332</v>
      </c>
      <c r="R70" s="74">
        <v>0</v>
      </c>
      <c r="S70" s="75" t="s">
        <v>332</v>
      </c>
      <c r="T70" s="74">
        <v>0</v>
      </c>
      <c r="U70" s="75" t="s">
        <v>332</v>
      </c>
      <c r="V70" s="74">
        <v>0</v>
      </c>
      <c r="W70" s="75" t="s">
        <v>332</v>
      </c>
      <c r="X70" s="74">
        <v>0</v>
      </c>
      <c r="Y70" s="74">
        <v>0</v>
      </c>
      <c r="Z70" s="74">
        <v>0</v>
      </c>
      <c r="AA70" s="75" t="s">
        <v>332</v>
      </c>
      <c r="AB70" s="74">
        <v>0</v>
      </c>
      <c r="AC70" s="75" t="s">
        <v>332</v>
      </c>
      <c r="AD70" s="74">
        <v>0</v>
      </c>
      <c r="AE70" s="75" t="s">
        <v>332</v>
      </c>
      <c r="AF70" s="74">
        <v>0</v>
      </c>
      <c r="AG70" s="75" t="s">
        <v>332</v>
      </c>
      <c r="AH70" s="74">
        <v>0</v>
      </c>
      <c r="AI70" s="75" t="s">
        <v>332</v>
      </c>
      <c r="AJ70" s="74">
        <v>0</v>
      </c>
      <c r="AK70" s="75" t="s">
        <v>332</v>
      </c>
      <c r="AL70" s="75" t="s">
        <v>332</v>
      </c>
      <c r="AM70" s="75" t="s">
        <v>332</v>
      </c>
      <c r="AN70" s="74">
        <v>0</v>
      </c>
      <c r="AO70" s="75" t="s">
        <v>332</v>
      </c>
      <c r="AP70" s="74">
        <v>0</v>
      </c>
      <c r="AQ70" s="75" t="s">
        <v>332</v>
      </c>
      <c r="AR70" s="74">
        <v>0</v>
      </c>
      <c r="AS70" s="75" t="s">
        <v>332</v>
      </c>
      <c r="AT70" s="74">
        <v>0</v>
      </c>
      <c r="AU70" s="75" t="s">
        <v>332</v>
      </c>
      <c r="AV70" s="74">
        <v>0</v>
      </c>
      <c r="AW70" s="75" t="s">
        <v>332</v>
      </c>
      <c r="AX70" s="74">
        <v>0</v>
      </c>
      <c r="AY70" s="75" t="s">
        <v>332</v>
      </c>
      <c r="AZ70" s="74">
        <v>0</v>
      </c>
      <c r="BA70" s="74">
        <v>0</v>
      </c>
      <c r="BB70" s="74">
        <v>0</v>
      </c>
      <c r="BC70" s="75" t="s">
        <v>332</v>
      </c>
    </row>
    <row r="71" spans="1:256" s="80" customFormat="1" ht="39" customHeight="1" x14ac:dyDescent="0.25">
      <c r="A71" s="86" t="s">
        <v>398</v>
      </c>
      <c r="B71" s="203" t="s">
        <v>399</v>
      </c>
      <c r="C71" s="75" t="s">
        <v>332</v>
      </c>
      <c r="D71" s="74">
        <v>0</v>
      </c>
      <c r="E71" s="75" t="s">
        <v>332</v>
      </c>
      <c r="F71" s="74">
        <v>0</v>
      </c>
      <c r="G71" s="75" t="s">
        <v>332</v>
      </c>
      <c r="H71" s="74">
        <v>0</v>
      </c>
      <c r="I71" s="75" t="s">
        <v>332</v>
      </c>
      <c r="J71" s="74">
        <v>0</v>
      </c>
      <c r="K71" s="75" t="s">
        <v>332</v>
      </c>
      <c r="L71" s="74">
        <v>0</v>
      </c>
      <c r="M71" s="75" t="s">
        <v>332</v>
      </c>
      <c r="N71" s="74">
        <v>0</v>
      </c>
      <c r="O71" s="75" t="s">
        <v>332</v>
      </c>
      <c r="P71" s="74">
        <v>0</v>
      </c>
      <c r="Q71" s="75" t="s">
        <v>332</v>
      </c>
      <c r="R71" s="74">
        <v>0</v>
      </c>
      <c r="S71" s="75" t="s">
        <v>332</v>
      </c>
      <c r="T71" s="74">
        <v>0</v>
      </c>
      <c r="U71" s="75" t="s">
        <v>332</v>
      </c>
      <c r="V71" s="74">
        <v>0</v>
      </c>
      <c r="W71" s="75" t="s">
        <v>332</v>
      </c>
      <c r="X71" s="74">
        <v>0</v>
      </c>
      <c r="Y71" s="74">
        <v>0</v>
      </c>
      <c r="Z71" s="74">
        <v>0</v>
      </c>
      <c r="AA71" s="75" t="s">
        <v>332</v>
      </c>
      <c r="AB71" s="74">
        <v>0</v>
      </c>
      <c r="AC71" s="75" t="s">
        <v>332</v>
      </c>
      <c r="AD71" s="74">
        <v>0</v>
      </c>
      <c r="AE71" s="75" t="s">
        <v>332</v>
      </c>
      <c r="AF71" s="74">
        <v>0</v>
      </c>
      <c r="AG71" s="75" t="s">
        <v>332</v>
      </c>
      <c r="AH71" s="74">
        <v>0</v>
      </c>
      <c r="AI71" s="75" t="s">
        <v>332</v>
      </c>
      <c r="AJ71" s="74">
        <v>0</v>
      </c>
      <c r="AK71" s="75" t="s">
        <v>332</v>
      </c>
      <c r="AL71" s="75" t="s">
        <v>332</v>
      </c>
      <c r="AM71" s="75" t="s">
        <v>332</v>
      </c>
      <c r="AN71" s="74">
        <v>0</v>
      </c>
      <c r="AO71" s="75" t="s">
        <v>332</v>
      </c>
      <c r="AP71" s="74">
        <v>0</v>
      </c>
      <c r="AQ71" s="75" t="s">
        <v>332</v>
      </c>
      <c r="AR71" s="74">
        <v>0</v>
      </c>
      <c r="AS71" s="75" t="s">
        <v>332</v>
      </c>
      <c r="AT71" s="74">
        <v>0</v>
      </c>
      <c r="AU71" s="75" t="s">
        <v>332</v>
      </c>
      <c r="AV71" s="74">
        <v>0</v>
      </c>
      <c r="AW71" s="75" t="s">
        <v>332</v>
      </c>
      <c r="AX71" s="74">
        <v>0</v>
      </c>
      <c r="AY71" s="75" t="s">
        <v>332</v>
      </c>
      <c r="AZ71" s="74">
        <v>0</v>
      </c>
      <c r="BA71" s="74">
        <v>0</v>
      </c>
      <c r="BB71" s="74">
        <v>0</v>
      </c>
      <c r="BC71" s="75" t="s">
        <v>332</v>
      </c>
    </row>
    <row r="72" spans="1:256" s="85" customFormat="1" ht="51" customHeight="1" x14ac:dyDescent="0.25">
      <c r="A72" s="81" t="s">
        <v>178</v>
      </c>
      <c r="B72" s="82" t="s">
        <v>400</v>
      </c>
      <c r="C72" s="83" t="s">
        <v>332</v>
      </c>
      <c r="D72" s="84">
        <v>0</v>
      </c>
      <c r="E72" s="83" t="s">
        <v>332</v>
      </c>
      <c r="F72" s="84">
        <v>0</v>
      </c>
      <c r="G72" s="83" t="s">
        <v>332</v>
      </c>
      <c r="H72" s="84">
        <v>0</v>
      </c>
      <c r="I72" s="83" t="s">
        <v>332</v>
      </c>
      <c r="J72" s="84">
        <v>0</v>
      </c>
      <c r="K72" s="83" t="s">
        <v>332</v>
      </c>
      <c r="L72" s="84">
        <v>0</v>
      </c>
      <c r="M72" s="83" t="s">
        <v>332</v>
      </c>
      <c r="N72" s="84">
        <v>0</v>
      </c>
      <c r="O72" s="83" t="s">
        <v>332</v>
      </c>
      <c r="P72" s="84">
        <v>0</v>
      </c>
      <c r="Q72" s="83" t="s">
        <v>332</v>
      </c>
      <c r="R72" s="84">
        <v>0</v>
      </c>
      <c r="S72" s="83" t="s">
        <v>332</v>
      </c>
      <c r="T72" s="84">
        <v>0</v>
      </c>
      <c r="U72" s="83" t="s">
        <v>332</v>
      </c>
      <c r="V72" s="84">
        <v>0</v>
      </c>
      <c r="W72" s="83" t="s">
        <v>332</v>
      </c>
      <c r="X72" s="84">
        <v>0</v>
      </c>
      <c r="Y72" s="84">
        <v>0</v>
      </c>
      <c r="Z72" s="84">
        <v>0</v>
      </c>
      <c r="AA72" s="83" t="s">
        <v>332</v>
      </c>
      <c r="AB72" s="84">
        <v>0</v>
      </c>
      <c r="AC72" s="83" t="s">
        <v>332</v>
      </c>
      <c r="AD72" s="84">
        <v>0</v>
      </c>
      <c r="AE72" s="83" t="s">
        <v>332</v>
      </c>
      <c r="AF72" s="84">
        <v>0</v>
      </c>
      <c r="AG72" s="83" t="s">
        <v>332</v>
      </c>
      <c r="AH72" s="84">
        <v>0</v>
      </c>
      <c r="AI72" s="83" t="s">
        <v>332</v>
      </c>
      <c r="AJ72" s="74">
        <v>0</v>
      </c>
      <c r="AK72" s="83" t="s">
        <v>332</v>
      </c>
      <c r="AL72" s="83" t="s">
        <v>332</v>
      </c>
      <c r="AM72" s="83" t="s">
        <v>332</v>
      </c>
      <c r="AN72" s="84">
        <v>0</v>
      </c>
      <c r="AO72" s="83" t="s">
        <v>332</v>
      </c>
      <c r="AP72" s="84">
        <v>0</v>
      </c>
      <c r="AQ72" s="83" t="s">
        <v>332</v>
      </c>
      <c r="AR72" s="84">
        <v>0</v>
      </c>
      <c r="AS72" s="83" t="s">
        <v>332</v>
      </c>
      <c r="AT72" s="84">
        <v>0</v>
      </c>
      <c r="AU72" s="83" t="s">
        <v>332</v>
      </c>
      <c r="AV72" s="84">
        <v>0</v>
      </c>
      <c r="AW72" s="83" t="s">
        <v>332</v>
      </c>
      <c r="AX72" s="84">
        <v>0</v>
      </c>
      <c r="AY72" s="83" t="s">
        <v>332</v>
      </c>
      <c r="AZ72" s="84">
        <v>0</v>
      </c>
      <c r="BA72" s="84">
        <v>0</v>
      </c>
      <c r="BB72" s="84">
        <v>0</v>
      </c>
      <c r="BC72" s="83" t="s">
        <v>332</v>
      </c>
    </row>
    <row r="73" spans="1:256" s="80" customFormat="1" ht="47.25" x14ac:dyDescent="0.25">
      <c r="A73" s="86" t="s">
        <v>401</v>
      </c>
      <c r="B73" s="203" t="s">
        <v>402</v>
      </c>
      <c r="C73" s="75" t="s">
        <v>332</v>
      </c>
      <c r="D73" s="74">
        <v>0</v>
      </c>
      <c r="E73" s="75" t="s">
        <v>332</v>
      </c>
      <c r="F73" s="74">
        <v>0</v>
      </c>
      <c r="G73" s="75" t="s">
        <v>332</v>
      </c>
      <c r="H73" s="74">
        <v>0</v>
      </c>
      <c r="I73" s="75" t="s">
        <v>332</v>
      </c>
      <c r="J73" s="74">
        <v>0</v>
      </c>
      <c r="K73" s="75" t="s">
        <v>332</v>
      </c>
      <c r="L73" s="74">
        <v>0</v>
      </c>
      <c r="M73" s="75" t="s">
        <v>332</v>
      </c>
      <c r="N73" s="74">
        <v>0</v>
      </c>
      <c r="O73" s="75" t="s">
        <v>332</v>
      </c>
      <c r="P73" s="74">
        <v>0</v>
      </c>
      <c r="Q73" s="75" t="s">
        <v>332</v>
      </c>
      <c r="R73" s="74">
        <v>0</v>
      </c>
      <c r="S73" s="75" t="s">
        <v>332</v>
      </c>
      <c r="T73" s="74">
        <v>0</v>
      </c>
      <c r="U73" s="75" t="s">
        <v>332</v>
      </c>
      <c r="V73" s="74">
        <v>0</v>
      </c>
      <c r="W73" s="75" t="s">
        <v>332</v>
      </c>
      <c r="X73" s="74">
        <v>0</v>
      </c>
      <c r="Y73" s="74">
        <v>0</v>
      </c>
      <c r="Z73" s="74">
        <v>0</v>
      </c>
      <c r="AA73" s="75" t="s">
        <v>332</v>
      </c>
      <c r="AB73" s="74">
        <v>0</v>
      </c>
      <c r="AC73" s="75" t="s">
        <v>332</v>
      </c>
      <c r="AD73" s="74">
        <v>0</v>
      </c>
      <c r="AE73" s="75" t="s">
        <v>332</v>
      </c>
      <c r="AF73" s="74">
        <v>0</v>
      </c>
      <c r="AG73" s="75" t="s">
        <v>332</v>
      </c>
      <c r="AH73" s="74">
        <v>0</v>
      </c>
      <c r="AI73" s="75" t="s">
        <v>332</v>
      </c>
      <c r="AJ73" s="74">
        <v>0</v>
      </c>
      <c r="AK73" s="75" t="s">
        <v>332</v>
      </c>
      <c r="AL73" s="75" t="s">
        <v>332</v>
      </c>
      <c r="AM73" s="75" t="s">
        <v>332</v>
      </c>
      <c r="AN73" s="74">
        <v>0</v>
      </c>
      <c r="AO73" s="75" t="s">
        <v>332</v>
      </c>
      <c r="AP73" s="74">
        <v>0</v>
      </c>
      <c r="AQ73" s="75" t="s">
        <v>332</v>
      </c>
      <c r="AR73" s="74">
        <v>0</v>
      </c>
      <c r="AS73" s="75" t="s">
        <v>332</v>
      </c>
      <c r="AT73" s="74">
        <v>0</v>
      </c>
      <c r="AU73" s="75" t="s">
        <v>332</v>
      </c>
      <c r="AV73" s="74">
        <v>0</v>
      </c>
      <c r="AW73" s="75" t="s">
        <v>332</v>
      </c>
      <c r="AX73" s="74">
        <v>0</v>
      </c>
      <c r="AY73" s="75" t="s">
        <v>332</v>
      </c>
      <c r="AZ73" s="74">
        <v>0</v>
      </c>
      <c r="BA73" s="74">
        <v>0</v>
      </c>
      <c r="BB73" s="74">
        <v>0</v>
      </c>
      <c r="BC73" s="75" t="s">
        <v>332</v>
      </c>
    </row>
    <row r="74" spans="1:256" s="80" customFormat="1" ht="47.25" x14ac:dyDescent="0.25">
      <c r="A74" s="86" t="s">
        <v>403</v>
      </c>
      <c r="B74" s="203" t="s">
        <v>404</v>
      </c>
      <c r="C74" s="75" t="s">
        <v>332</v>
      </c>
      <c r="D74" s="74">
        <v>0</v>
      </c>
      <c r="E74" s="75" t="s">
        <v>332</v>
      </c>
      <c r="F74" s="74">
        <v>0</v>
      </c>
      <c r="G74" s="75" t="s">
        <v>332</v>
      </c>
      <c r="H74" s="74">
        <v>0</v>
      </c>
      <c r="I74" s="75" t="s">
        <v>332</v>
      </c>
      <c r="J74" s="74">
        <v>0</v>
      </c>
      <c r="K74" s="75" t="s">
        <v>332</v>
      </c>
      <c r="L74" s="74">
        <v>0</v>
      </c>
      <c r="M74" s="75" t="s">
        <v>332</v>
      </c>
      <c r="N74" s="74">
        <v>0</v>
      </c>
      <c r="O74" s="75" t="s">
        <v>332</v>
      </c>
      <c r="P74" s="74">
        <v>0</v>
      </c>
      <c r="Q74" s="75" t="s">
        <v>332</v>
      </c>
      <c r="R74" s="74">
        <v>0</v>
      </c>
      <c r="S74" s="75" t="s">
        <v>332</v>
      </c>
      <c r="T74" s="74">
        <v>0</v>
      </c>
      <c r="U74" s="75" t="s">
        <v>332</v>
      </c>
      <c r="V74" s="74">
        <v>0</v>
      </c>
      <c r="W74" s="75" t="s">
        <v>332</v>
      </c>
      <c r="X74" s="74">
        <v>0</v>
      </c>
      <c r="Y74" s="74">
        <v>0</v>
      </c>
      <c r="Z74" s="74">
        <v>0</v>
      </c>
      <c r="AA74" s="75" t="s">
        <v>332</v>
      </c>
      <c r="AB74" s="74">
        <v>0</v>
      </c>
      <c r="AC74" s="75" t="s">
        <v>332</v>
      </c>
      <c r="AD74" s="74">
        <v>0</v>
      </c>
      <c r="AE74" s="75" t="s">
        <v>332</v>
      </c>
      <c r="AF74" s="74">
        <v>0</v>
      </c>
      <c r="AG74" s="75" t="s">
        <v>332</v>
      </c>
      <c r="AH74" s="74">
        <v>0</v>
      </c>
      <c r="AI74" s="75" t="s">
        <v>332</v>
      </c>
      <c r="AJ74" s="74">
        <v>0</v>
      </c>
      <c r="AK74" s="75" t="s">
        <v>332</v>
      </c>
      <c r="AL74" s="75" t="s">
        <v>332</v>
      </c>
      <c r="AM74" s="75" t="s">
        <v>332</v>
      </c>
      <c r="AN74" s="74">
        <v>0</v>
      </c>
      <c r="AO74" s="75" t="s">
        <v>332</v>
      </c>
      <c r="AP74" s="74">
        <v>0</v>
      </c>
      <c r="AQ74" s="75" t="s">
        <v>332</v>
      </c>
      <c r="AR74" s="74">
        <v>0</v>
      </c>
      <c r="AS74" s="75" t="s">
        <v>332</v>
      </c>
      <c r="AT74" s="74">
        <v>0</v>
      </c>
      <c r="AU74" s="75" t="s">
        <v>332</v>
      </c>
      <c r="AV74" s="74">
        <v>0</v>
      </c>
      <c r="AW74" s="75" t="s">
        <v>332</v>
      </c>
      <c r="AX74" s="74">
        <v>0</v>
      </c>
      <c r="AY74" s="75" t="s">
        <v>332</v>
      </c>
      <c r="AZ74" s="74">
        <v>0</v>
      </c>
      <c r="BA74" s="74">
        <v>0</v>
      </c>
      <c r="BB74" s="74">
        <v>0</v>
      </c>
      <c r="BC74" s="75" t="s">
        <v>332</v>
      </c>
    </row>
    <row r="75" spans="1:256" s="80" customFormat="1" ht="39" customHeight="1" x14ac:dyDescent="0.25">
      <c r="A75" s="86" t="s">
        <v>179</v>
      </c>
      <c r="B75" s="203" t="s">
        <v>405</v>
      </c>
      <c r="C75" s="75" t="s">
        <v>332</v>
      </c>
      <c r="D75" s="74">
        <v>0</v>
      </c>
      <c r="E75" s="75" t="s">
        <v>332</v>
      </c>
      <c r="F75" s="74">
        <v>0</v>
      </c>
      <c r="G75" s="75" t="s">
        <v>332</v>
      </c>
      <c r="H75" s="74">
        <v>0</v>
      </c>
      <c r="I75" s="75" t="s">
        <v>332</v>
      </c>
      <c r="J75" s="74">
        <v>0</v>
      </c>
      <c r="K75" s="75" t="s">
        <v>332</v>
      </c>
      <c r="L75" s="74">
        <v>0</v>
      </c>
      <c r="M75" s="75" t="s">
        <v>332</v>
      </c>
      <c r="N75" s="74">
        <v>0</v>
      </c>
      <c r="O75" s="75" t="s">
        <v>332</v>
      </c>
      <c r="P75" s="74">
        <v>0</v>
      </c>
      <c r="Q75" s="75" t="s">
        <v>332</v>
      </c>
      <c r="R75" s="74">
        <v>0</v>
      </c>
      <c r="S75" s="75" t="s">
        <v>332</v>
      </c>
      <c r="T75" s="74">
        <v>0</v>
      </c>
      <c r="U75" s="75" t="s">
        <v>332</v>
      </c>
      <c r="V75" s="74">
        <v>0</v>
      </c>
      <c r="W75" s="75" t="s">
        <v>332</v>
      </c>
      <c r="X75" s="74">
        <f>X76+X77</f>
        <v>0</v>
      </c>
      <c r="Y75" s="74">
        <f>Y76+Y77</f>
        <v>0</v>
      </c>
      <c r="Z75" s="74">
        <v>0</v>
      </c>
      <c r="AA75" s="75" t="s">
        <v>332</v>
      </c>
      <c r="AB75" s="74">
        <v>0</v>
      </c>
      <c r="AC75" s="75" t="s">
        <v>332</v>
      </c>
      <c r="AD75" s="74">
        <v>0</v>
      </c>
      <c r="AE75" s="75" t="s">
        <v>332</v>
      </c>
      <c r="AF75" s="74">
        <v>0</v>
      </c>
      <c r="AG75" s="75" t="s">
        <v>332</v>
      </c>
      <c r="AH75" s="74">
        <v>0</v>
      </c>
      <c r="AI75" s="75" t="s">
        <v>332</v>
      </c>
      <c r="AJ75" s="74">
        <v>0</v>
      </c>
      <c r="AK75" s="75" t="s">
        <v>332</v>
      </c>
      <c r="AL75" s="75" t="s">
        <v>332</v>
      </c>
      <c r="AM75" s="75" t="s">
        <v>332</v>
      </c>
      <c r="AN75" s="74">
        <v>0</v>
      </c>
      <c r="AO75" s="75" t="s">
        <v>332</v>
      </c>
      <c r="AP75" s="74">
        <v>0</v>
      </c>
      <c r="AQ75" s="75" t="s">
        <v>332</v>
      </c>
      <c r="AR75" s="74">
        <v>0</v>
      </c>
      <c r="AS75" s="75" t="s">
        <v>332</v>
      </c>
      <c r="AT75" s="74">
        <v>0</v>
      </c>
      <c r="AU75" s="75" t="s">
        <v>332</v>
      </c>
      <c r="AV75" s="74">
        <v>0</v>
      </c>
      <c r="AW75" s="75" t="s">
        <v>332</v>
      </c>
      <c r="AX75" s="74">
        <v>0</v>
      </c>
      <c r="AY75" s="75" t="s">
        <v>332</v>
      </c>
      <c r="AZ75" s="74">
        <v>0</v>
      </c>
      <c r="BA75" s="74">
        <v>0</v>
      </c>
      <c r="BB75" s="74">
        <v>0</v>
      </c>
      <c r="BC75" s="75" t="s">
        <v>332</v>
      </c>
    </row>
    <row r="76" spans="1:256" s="80" customFormat="1" ht="39" customHeight="1" x14ac:dyDescent="0.25">
      <c r="A76" s="204" t="s">
        <v>181</v>
      </c>
      <c r="B76" s="103" t="s">
        <v>524</v>
      </c>
      <c r="C76" s="89" t="s">
        <v>525</v>
      </c>
      <c r="D76" s="79">
        <v>0</v>
      </c>
      <c r="E76" s="78" t="s">
        <v>332</v>
      </c>
      <c r="F76" s="79">
        <v>0</v>
      </c>
      <c r="G76" s="78" t="s">
        <v>332</v>
      </c>
      <c r="H76" s="79">
        <v>0</v>
      </c>
      <c r="I76" s="78" t="s">
        <v>332</v>
      </c>
      <c r="J76" s="79">
        <v>0</v>
      </c>
      <c r="K76" s="78" t="s">
        <v>332</v>
      </c>
      <c r="L76" s="79">
        <v>0</v>
      </c>
      <c r="M76" s="78" t="s">
        <v>332</v>
      </c>
      <c r="N76" s="79">
        <v>0</v>
      </c>
      <c r="O76" s="78" t="s">
        <v>332</v>
      </c>
      <c r="P76" s="79">
        <v>0</v>
      </c>
      <c r="Q76" s="78" t="s">
        <v>332</v>
      </c>
      <c r="R76" s="79">
        <v>0</v>
      </c>
      <c r="S76" s="78" t="s">
        <v>332</v>
      </c>
      <c r="T76" s="79">
        <v>0</v>
      </c>
      <c r="U76" s="78" t="s">
        <v>332</v>
      </c>
      <c r="V76" s="79">
        <v>0</v>
      </c>
      <c r="W76" s="78" t="s">
        <v>332</v>
      </c>
      <c r="X76" s="79">
        <v>0</v>
      </c>
      <c r="Y76" s="79">
        <v>0</v>
      </c>
      <c r="Z76" s="79">
        <v>0</v>
      </c>
      <c r="AA76" s="209">
        <v>0.65</v>
      </c>
      <c r="AB76" s="79">
        <v>0</v>
      </c>
      <c r="AC76" s="78" t="s">
        <v>332</v>
      </c>
      <c r="AD76" s="79">
        <v>0</v>
      </c>
      <c r="AE76" s="78" t="s">
        <v>332</v>
      </c>
      <c r="AF76" s="79">
        <v>0</v>
      </c>
      <c r="AG76" s="78" t="s">
        <v>332</v>
      </c>
      <c r="AH76" s="79">
        <v>0</v>
      </c>
      <c r="AI76" s="78" t="s">
        <v>332</v>
      </c>
      <c r="AJ76" s="79">
        <v>0</v>
      </c>
      <c r="AK76" s="78" t="s">
        <v>332</v>
      </c>
      <c r="AL76" s="78" t="s">
        <v>332</v>
      </c>
      <c r="AM76" s="78" t="s">
        <v>332</v>
      </c>
      <c r="AN76" s="79">
        <v>0</v>
      </c>
      <c r="AO76" s="78" t="s">
        <v>332</v>
      </c>
      <c r="AP76" s="79">
        <v>0</v>
      </c>
      <c r="AQ76" s="78" t="s">
        <v>332</v>
      </c>
      <c r="AR76" s="79">
        <v>0</v>
      </c>
      <c r="AS76" s="78" t="s">
        <v>332</v>
      </c>
      <c r="AT76" s="79">
        <v>0</v>
      </c>
      <c r="AU76" s="78" t="s">
        <v>332</v>
      </c>
      <c r="AV76" s="79">
        <v>0</v>
      </c>
      <c r="AW76" s="78" t="s">
        <v>332</v>
      </c>
      <c r="AX76" s="79">
        <v>0</v>
      </c>
      <c r="AY76" s="79">
        <v>0</v>
      </c>
      <c r="AZ76" s="79">
        <v>0</v>
      </c>
      <c r="BA76" s="79">
        <v>0</v>
      </c>
      <c r="BB76" s="79">
        <v>0</v>
      </c>
      <c r="BC76" s="78" t="s">
        <v>332</v>
      </c>
    </row>
    <row r="77" spans="1:256" s="80" customFormat="1" ht="40.5" customHeight="1" x14ac:dyDescent="0.25">
      <c r="A77" s="204" t="s">
        <v>526</v>
      </c>
      <c r="B77" s="103" t="s">
        <v>524</v>
      </c>
      <c r="C77" s="89" t="s">
        <v>527</v>
      </c>
      <c r="D77" s="79">
        <v>0</v>
      </c>
      <c r="E77" s="78" t="s">
        <v>332</v>
      </c>
      <c r="F77" s="79">
        <v>0</v>
      </c>
      <c r="G77" s="78" t="s">
        <v>332</v>
      </c>
      <c r="H77" s="79">
        <v>0</v>
      </c>
      <c r="I77" s="78" t="s">
        <v>332</v>
      </c>
      <c r="J77" s="79">
        <v>0</v>
      </c>
      <c r="K77" s="78" t="s">
        <v>332</v>
      </c>
      <c r="L77" s="79">
        <v>0</v>
      </c>
      <c r="M77" s="78" t="s">
        <v>332</v>
      </c>
      <c r="N77" s="79">
        <v>0</v>
      </c>
      <c r="O77" s="78" t="s">
        <v>332</v>
      </c>
      <c r="P77" s="79">
        <v>0</v>
      </c>
      <c r="Q77" s="78" t="s">
        <v>332</v>
      </c>
      <c r="R77" s="79">
        <v>0</v>
      </c>
      <c r="S77" s="78" t="s">
        <v>332</v>
      </c>
      <c r="T77" s="79">
        <v>0</v>
      </c>
      <c r="U77" s="78" t="s">
        <v>332</v>
      </c>
      <c r="V77" s="79">
        <v>0</v>
      </c>
      <c r="W77" s="78" t="s">
        <v>332</v>
      </c>
      <c r="X77" s="79">
        <v>0</v>
      </c>
      <c r="Y77" s="79">
        <v>0</v>
      </c>
      <c r="Z77" s="79">
        <v>0</v>
      </c>
      <c r="AA77" s="78" t="s">
        <v>332</v>
      </c>
      <c r="AB77" s="79">
        <v>0</v>
      </c>
      <c r="AC77" s="78" t="s">
        <v>332</v>
      </c>
      <c r="AD77" s="79">
        <v>0</v>
      </c>
      <c r="AE77" s="78" t="s">
        <v>332</v>
      </c>
      <c r="AF77" s="79">
        <v>0</v>
      </c>
      <c r="AG77" s="78" t="s">
        <v>332</v>
      </c>
      <c r="AH77" s="79">
        <v>0</v>
      </c>
      <c r="AI77" s="78" t="s">
        <v>332</v>
      </c>
      <c r="AJ77" s="79">
        <v>0</v>
      </c>
      <c r="AK77" s="78" t="s">
        <v>332</v>
      </c>
      <c r="AL77" s="78" t="s">
        <v>332</v>
      </c>
      <c r="AM77" s="78" t="s">
        <v>332</v>
      </c>
      <c r="AN77" s="79">
        <v>0</v>
      </c>
      <c r="AO77" s="78" t="s">
        <v>332</v>
      </c>
      <c r="AP77" s="79">
        <v>0</v>
      </c>
      <c r="AQ77" s="78" t="s">
        <v>332</v>
      </c>
      <c r="AR77" s="79">
        <v>0</v>
      </c>
      <c r="AS77" s="78" t="s">
        <v>332</v>
      </c>
      <c r="AT77" s="79">
        <v>0</v>
      </c>
      <c r="AU77" s="78" t="s">
        <v>332</v>
      </c>
      <c r="AV77" s="79">
        <v>0</v>
      </c>
      <c r="AW77" s="78" t="s">
        <v>332</v>
      </c>
      <c r="AX77" s="79">
        <v>0</v>
      </c>
      <c r="AY77" s="79">
        <v>0</v>
      </c>
      <c r="AZ77" s="79">
        <v>0</v>
      </c>
      <c r="BA77" s="79">
        <v>0</v>
      </c>
      <c r="BB77" s="79">
        <v>0</v>
      </c>
      <c r="BC77" s="78" t="s">
        <v>332</v>
      </c>
    </row>
    <row r="78" spans="1:256" s="80" customFormat="1" ht="31.5" x14ac:dyDescent="0.25">
      <c r="A78" s="86" t="s">
        <v>406</v>
      </c>
      <c r="B78" s="179" t="s">
        <v>407</v>
      </c>
      <c r="C78" s="75" t="s">
        <v>332</v>
      </c>
      <c r="D78" s="74">
        <v>0</v>
      </c>
      <c r="E78" s="75" t="s">
        <v>332</v>
      </c>
      <c r="F78" s="74">
        <v>0</v>
      </c>
      <c r="G78" s="75" t="s">
        <v>332</v>
      </c>
      <c r="H78" s="74">
        <v>0</v>
      </c>
      <c r="I78" s="75" t="s">
        <v>332</v>
      </c>
      <c r="J78" s="74">
        <v>0</v>
      </c>
      <c r="K78" s="75" t="s">
        <v>332</v>
      </c>
      <c r="L78" s="74">
        <v>0</v>
      </c>
      <c r="M78" s="75" t="s">
        <v>332</v>
      </c>
      <c r="N78" s="74">
        <v>0</v>
      </c>
      <c r="O78" s="75" t="s">
        <v>332</v>
      </c>
      <c r="P78" s="74">
        <v>0</v>
      </c>
      <c r="Q78" s="75" t="s">
        <v>332</v>
      </c>
      <c r="R78" s="74">
        <v>0</v>
      </c>
      <c r="S78" s="75" t="s">
        <v>332</v>
      </c>
      <c r="T78" s="74">
        <v>0</v>
      </c>
      <c r="U78" s="75" t="s">
        <v>332</v>
      </c>
      <c r="V78" s="74">
        <v>0</v>
      </c>
      <c r="W78" s="75" t="s">
        <v>332</v>
      </c>
      <c r="X78" s="74">
        <v>0</v>
      </c>
      <c r="Y78" s="74">
        <v>0</v>
      </c>
      <c r="Z78" s="74">
        <v>0</v>
      </c>
      <c r="AA78" s="75" t="s">
        <v>332</v>
      </c>
      <c r="AB78" s="74">
        <v>0</v>
      </c>
      <c r="AC78" s="75" t="s">
        <v>332</v>
      </c>
      <c r="AD78" s="74">
        <v>0</v>
      </c>
      <c r="AE78" s="75" t="s">
        <v>332</v>
      </c>
      <c r="AF78" s="74">
        <v>0</v>
      </c>
      <c r="AG78" s="75" t="s">
        <v>332</v>
      </c>
      <c r="AH78" s="74">
        <v>0</v>
      </c>
      <c r="AI78" s="75" t="s">
        <v>332</v>
      </c>
      <c r="AJ78" s="74">
        <v>0</v>
      </c>
      <c r="AK78" s="75" t="s">
        <v>332</v>
      </c>
      <c r="AL78" s="75" t="s">
        <v>332</v>
      </c>
      <c r="AM78" s="75" t="s">
        <v>332</v>
      </c>
      <c r="AN78" s="74">
        <v>0</v>
      </c>
      <c r="AO78" s="75" t="s">
        <v>332</v>
      </c>
      <c r="AP78" s="74">
        <v>0</v>
      </c>
      <c r="AQ78" s="75" t="s">
        <v>332</v>
      </c>
      <c r="AR78" s="74">
        <v>0</v>
      </c>
      <c r="AS78" s="75" t="s">
        <v>332</v>
      </c>
      <c r="AT78" s="74">
        <v>0</v>
      </c>
      <c r="AU78" s="75" t="s">
        <v>332</v>
      </c>
      <c r="AV78" s="74">
        <v>0</v>
      </c>
      <c r="AW78" s="75" t="s">
        <v>332</v>
      </c>
      <c r="AX78" s="74">
        <v>0</v>
      </c>
      <c r="AY78" s="75" t="s">
        <v>332</v>
      </c>
      <c r="AZ78" s="74">
        <v>0</v>
      </c>
      <c r="BA78" s="74">
        <v>0</v>
      </c>
      <c r="BB78" s="74">
        <v>0</v>
      </c>
      <c r="BC78" s="75" t="s">
        <v>332</v>
      </c>
    </row>
    <row r="79" spans="1:256" s="80" customFormat="1" ht="19.350000000000001" customHeight="1" x14ac:dyDescent="0.25">
      <c r="A79" s="113" t="s">
        <v>408</v>
      </c>
      <c r="B79" s="112" t="s">
        <v>409</v>
      </c>
      <c r="C79" s="78" t="s">
        <v>332</v>
      </c>
      <c r="D79" s="94">
        <f>D80</f>
        <v>0</v>
      </c>
      <c r="E79" s="95" t="s">
        <v>332</v>
      </c>
      <c r="F79" s="94">
        <f>F80</f>
        <v>0</v>
      </c>
      <c r="G79" s="95" t="s">
        <v>332</v>
      </c>
      <c r="H79" s="94">
        <f>H80</f>
        <v>0</v>
      </c>
      <c r="I79" s="95" t="s">
        <v>332</v>
      </c>
      <c r="J79" s="94">
        <f>J80</f>
        <v>0</v>
      </c>
      <c r="K79" s="95" t="s">
        <v>332</v>
      </c>
      <c r="L79" s="94">
        <f>L80</f>
        <v>0</v>
      </c>
      <c r="M79" s="95" t="s">
        <v>332</v>
      </c>
      <c r="N79" s="94">
        <f>N80</f>
        <v>0</v>
      </c>
      <c r="O79" s="95" t="s">
        <v>332</v>
      </c>
      <c r="P79" s="94">
        <f>P80</f>
        <v>0</v>
      </c>
      <c r="Q79" s="95" t="s">
        <v>332</v>
      </c>
      <c r="R79" s="94">
        <f>R80</f>
        <v>0</v>
      </c>
      <c r="S79" s="95" t="s">
        <v>332</v>
      </c>
      <c r="T79" s="94">
        <f>T80</f>
        <v>0</v>
      </c>
      <c r="U79" s="95" t="s">
        <v>332</v>
      </c>
      <c r="V79" s="94">
        <f>V80</f>
        <v>0</v>
      </c>
      <c r="W79" s="95" t="s">
        <v>332</v>
      </c>
      <c r="X79" s="94">
        <f>X80</f>
        <v>0</v>
      </c>
      <c r="Y79" s="94">
        <f>Y80</f>
        <v>0</v>
      </c>
      <c r="Z79" s="94">
        <f>Z80</f>
        <v>0</v>
      </c>
      <c r="AA79" s="95" t="s">
        <v>332</v>
      </c>
      <c r="AB79" s="94">
        <v>0</v>
      </c>
      <c r="AC79" s="95" t="s">
        <v>332</v>
      </c>
      <c r="AD79" s="94">
        <f>AD80</f>
        <v>0</v>
      </c>
      <c r="AE79" s="95" t="s">
        <v>332</v>
      </c>
      <c r="AF79" s="94">
        <f>AF80</f>
        <v>0</v>
      </c>
      <c r="AG79" s="95" t="s">
        <v>332</v>
      </c>
      <c r="AH79" s="94">
        <f>AH80</f>
        <v>0</v>
      </c>
      <c r="AI79" s="95" t="s">
        <v>332</v>
      </c>
      <c r="AJ79" s="94">
        <v>0</v>
      </c>
      <c r="AK79" s="95" t="s">
        <v>332</v>
      </c>
      <c r="AL79" s="95" t="s">
        <v>332</v>
      </c>
      <c r="AM79" s="95" t="s">
        <v>332</v>
      </c>
      <c r="AN79" s="94">
        <f>AN80</f>
        <v>0</v>
      </c>
      <c r="AO79" s="95" t="s">
        <v>332</v>
      </c>
      <c r="AP79" s="94">
        <f>AP80</f>
        <v>0</v>
      </c>
      <c r="AQ79" s="95" t="s">
        <v>332</v>
      </c>
      <c r="AR79" s="94">
        <f>AR80</f>
        <v>0</v>
      </c>
      <c r="AS79" s="95" t="s">
        <v>332</v>
      </c>
      <c r="AT79" s="94">
        <f>AT80</f>
        <v>0</v>
      </c>
      <c r="AU79" s="95" t="s">
        <v>332</v>
      </c>
      <c r="AV79" s="94">
        <f>AV80</f>
        <v>0</v>
      </c>
      <c r="AW79" s="95" t="s">
        <v>332</v>
      </c>
      <c r="AX79" s="94">
        <f>AX80</f>
        <v>0</v>
      </c>
      <c r="AY79" s="95" t="s">
        <v>332</v>
      </c>
      <c r="AZ79" s="185">
        <f>AZ80</f>
        <v>1.8360000000000001</v>
      </c>
      <c r="BA79" s="185">
        <f>BA80+BA83</f>
        <v>1.823</v>
      </c>
      <c r="BB79" s="94">
        <f>BB80</f>
        <v>0</v>
      </c>
      <c r="BC79" s="95" t="s">
        <v>332</v>
      </c>
    </row>
    <row r="80" spans="1:256" s="178" customFormat="1" ht="25.5" customHeight="1" x14ac:dyDescent="0.25">
      <c r="A80" s="96" t="s">
        <v>410</v>
      </c>
      <c r="B80" s="210" t="s">
        <v>411</v>
      </c>
      <c r="C80" s="75" t="s">
        <v>332</v>
      </c>
      <c r="D80" s="180">
        <v>0</v>
      </c>
      <c r="E80" s="181" t="s">
        <v>332</v>
      </c>
      <c r="F80" s="180">
        <v>0</v>
      </c>
      <c r="G80" s="181" t="s">
        <v>332</v>
      </c>
      <c r="H80" s="180">
        <v>0</v>
      </c>
      <c r="I80" s="181" t="s">
        <v>332</v>
      </c>
      <c r="J80" s="180">
        <v>0</v>
      </c>
      <c r="K80" s="181" t="s">
        <v>332</v>
      </c>
      <c r="L80" s="180">
        <v>0</v>
      </c>
      <c r="M80" s="181" t="s">
        <v>332</v>
      </c>
      <c r="N80" s="180">
        <v>0</v>
      </c>
      <c r="O80" s="181" t="s">
        <v>332</v>
      </c>
      <c r="P80" s="180">
        <v>0</v>
      </c>
      <c r="Q80" s="181" t="s">
        <v>332</v>
      </c>
      <c r="R80" s="180">
        <v>0</v>
      </c>
      <c r="S80" s="181" t="s">
        <v>332</v>
      </c>
      <c r="T80" s="180">
        <v>0</v>
      </c>
      <c r="U80" s="181" t="s">
        <v>332</v>
      </c>
      <c r="V80" s="180">
        <v>0</v>
      </c>
      <c r="W80" s="181" t="s">
        <v>332</v>
      </c>
      <c r="X80" s="180">
        <v>0</v>
      </c>
      <c r="Y80" s="180">
        <v>0</v>
      </c>
      <c r="Z80" s="180">
        <v>0</v>
      </c>
      <c r="AA80" s="181" t="s">
        <v>332</v>
      </c>
      <c r="AB80" s="180">
        <v>0</v>
      </c>
      <c r="AC80" s="181" t="s">
        <v>332</v>
      </c>
      <c r="AD80" s="180">
        <v>0</v>
      </c>
      <c r="AE80" s="181" t="s">
        <v>332</v>
      </c>
      <c r="AF80" s="180">
        <v>0</v>
      </c>
      <c r="AG80" s="181" t="s">
        <v>332</v>
      </c>
      <c r="AH80" s="180">
        <v>0</v>
      </c>
      <c r="AI80" s="181" t="s">
        <v>332</v>
      </c>
      <c r="AJ80" s="105">
        <v>0</v>
      </c>
      <c r="AK80" s="181" t="s">
        <v>332</v>
      </c>
      <c r="AL80" s="181" t="s">
        <v>332</v>
      </c>
      <c r="AM80" s="181" t="s">
        <v>332</v>
      </c>
      <c r="AN80" s="180">
        <v>0</v>
      </c>
      <c r="AO80" s="181" t="s">
        <v>332</v>
      </c>
      <c r="AP80" s="182">
        <v>0</v>
      </c>
      <c r="AQ80" s="183" t="s">
        <v>332</v>
      </c>
      <c r="AR80" s="182">
        <v>0</v>
      </c>
      <c r="AS80" s="183" t="s">
        <v>332</v>
      </c>
      <c r="AT80" s="182">
        <v>0</v>
      </c>
      <c r="AU80" s="183" t="s">
        <v>332</v>
      </c>
      <c r="AV80" s="182">
        <v>0</v>
      </c>
      <c r="AW80" s="183" t="s">
        <v>332</v>
      </c>
      <c r="AX80" s="182">
        <v>0</v>
      </c>
      <c r="AY80" s="183" t="s">
        <v>332</v>
      </c>
      <c r="AZ80" s="211">
        <f>AZ81+AZ82</f>
        <v>1.8360000000000001</v>
      </c>
      <c r="BA80" s="211">
        <f>BA81+BA82</f>
        <v>1.823</v>
      </c>
      <c r="BB80" s="182">
        <v>0</v>
      </c>
      <c r="BC80" s="183" t="s">
        <v>332</v>
      </c>
    </row>
    <row r="81" spans="1:55" s="65" customFormat="1" ht="35.25" customHeight="1" x14ac:dyDescent="0.25">
      <c r="A81" s="100" t="s">
        <v>507</v>
      </c>
      <c r="B81" s="101" t="s">
        <v>414</v>
      </c>
      <c r="C81" s="102" t="s">
        <v>415</v>
      </c>
      <c r="D81" s="97">
        <v>0</v>
      </c>
      <c r="E81" s="98" t="s">
        <v>332</v>
      </c>
      <c r="F81" s="97">
        <v>0</v>
      </c>
      <c r="G81" s="98" t="s">
        <v>332</v>
      </c>
      <c r="H81" s="97">
        <v>0</v>
      </c>
      <c r="I81" s="98" t="s">
        <v>332</v>
      </c>
      <c r="J81" s="97">
        <v>0</v>
      </c>
      <c r="K81" s="98" t="s">
        <v>332</v>
      </c>
      <c r="L81" s="97">
        <v>0</v>
      </c>
      <c r="M81" s="98" t="s">
        <v>332</v>
      </c>
      <c r="N81" s="97">
        <v>0</v>
      </c>
      <c r="O81" s="98" t="s">
        <v>332</v>
      </c>
      <c r="P81" s="97">
        <v>0</v>
      </c>
      <c r="Q81" s="98" t="s">
        <v>332</v>
      </c>
      <c r="R81" s="97">
        <v>0</v>
      </c>
      <c r="S81" s="98" t="s">
        <v>332</v>
      </c>
      <c r="T81" s="97">
        <v>0</v>
      </c>
      <c r="U81" s="98" t="s">
        <v>332</v>
      </c>
      <c r="V81" s="97">
        <v>0</v>
      </c>
      <c r="W81" s="98" t="s">
        <v>332</v>
      </c>
      <c r="X81" s="97">
        <v>0</v>
      </c>
      <c r="Y81" s="97">
        <v>0</v>
      </c>
      <c r="Z81" s="97">
        <v>0</v>
      </c>
      <c r="AA81" s="98" t="s">
        <v>332</v>
      </c>
      <c r="AB81" s="97">
        <v>0</v>
      </c>
      <c r="AC81" s="98" t="s">
        <v>332</v>
      </c>
      <c r="AD81" s="97">
        <v>0</v>
      </c>
      <c r="AE81" s="98" t="s">
        <v>332</v>
      </c>
      <c r="AF81" s="97">
        <v>0</v>
      </c>
      <c r="AG81" s="98" t="s">
        <v>332</v>
      </c>
      <c r="AH81" s="97">
        <v>0</v>
      </c>
      <c r="AI81" s="98" t="s">
        <v>332</v>
      </c>
      <c r="AJ81" s="99">
        <v>0</v>
      </c>
      <c r="AK81" s="98" t="s">
        <v>332</v>
      </c>
      <c r="AL81" s="98" t="s">
        <v>332</v>
      </c>
      <c r="AM81" s="98" t="s">
        <v>332</v>
      </c>
      <c r="AN81" s="97">
        <v>0</v>
      </c>
      <c r="AO81" s="98" t="s">
        <v>332</v>
      </c>
      <c r="AP81" s="97">
        <v>0</v>
      </c>
      <c r="AQ81" s="98" t="s">
        <v>332</v>
      </c>
      <c r="AR81" s="97">
        <v>0</v>
      </c>
      <c r="AS81" s="98" t="s">
        <v>332</v>
      </c>
      <c r="AT81" s="97">
        <v>0</v>
      </c>
      <c r="AU81" s="98" t="s">
        <v>332</v>
      </c>
      <c r="AV81" s="97">
        <v>0</v>
      </c>
      <c r="AW81" s="98" t="s">
        <v>332</v>
      </c>
      <c r="AX81" s="97">
        <v>0</v>
      </c>
      <c r="AY81" s="98" t="s">
        <v>332</v>
      </c>
      <c r="AZ81" s="225">
        <v>0.52200000000000002</v>
      </c>
      <c r="BA81" s="225">
        <f>'1'!X77</f>
        <v>0.52300000000000002</v>
      </c>
      <c r="BB81" s="97">
        <v>0</v>
      </c>
      <c r="BC81" s="98" t="s">
        <v>332</v>
      </c>
    </row>
    <row r="82" spans="1:55" s="65" customFormat="1" ht="31.5" customHeight="1" x14ac:dyDescent="0.25">
      <c r="A82" s="184" t="s">
        <v>412</v>
      </c>
      <c r="B82" s="103" t="s">
        <v>416</v>
      </c>
      <c r="C82" s="102" t="s">
        <v>417</v>
      </c>
      <c r="D82" s="97">
        <v>0</v>
      </c>
      <c r="E82" s="98" t="s">
        <v>332</v>
      </c>
      <c r="F82" s="97">
        <v>0</v>
      </c>
      <c r="G82" s="98" t="s">
        <v>332</v>
      </c>
      <c r="H82" s="97">
        <v>0</v>
      </c>
      <c r="I82" s="98" t="s">
        <v>332</v>
      </c>
      <c r="J82" s="97">
        <v>0</v>
      </c>
      <c r="K82" s="98" t="s">
        <v>332</v>
      </c>
      <c r="L82" s="97">
        <v>0</v>
      </c>
      <c r="M82" s="98" t="s">
        <v>332</v>
      </c>
      <c r="N82" s="97">
        <v>0</v>
      </c>
      <c r="O82" s="98" t="s">
        <v>332</v>
      </c>
      <c r="P82" s="97">
        <v>0</v>
      </c>
      <c r="Q82" s="98" t="s">
        <v>332</v>
      </c>
      <c r="R82" s="97">
        <v>0</v>
      </c>
      <c r="S82" s="98" t="s">
        <v>332</v>
      </c>
      <c r="T82" s="97">
        <v>0</v>
      </c>
      <c r="U82" s="98" t="s">
        <v>332</v>
      </c>
      <c r="V82" s="97">
        <v>0</v>
      </c>
      <c r="W82" s="98" t="s">
        <v>332</v>
      </c>
      <c r="X82" s="97">
        <v>0</v>
      </c>
      <c r="Y82" s="97">
        <v>0</v>
      </c>
      <c r="Z82" s="97">
        <v>0</v>
      </c>
      <c r="AA82" s="98" t="s">
        <v>332</v>
      </c>
      <c r="AB82" s="97">
        <v>0</v>
      </c>
      <c r="AC82" s="98" t="s">
        <v>332</v>
      </c>
      <c r="AD82" s="97">
        <v>0</v>
      </c>
      <c r="AE82" s="98" t="s">
        <v>332</v>
      </c>
      <c r="AF82" s="97">
        <v>0</v>
      </c>
      <c r="AG82" s="98" t="s">
        <v>332</v>
      </c>
      <c r="AH82" s="97">
        <v>0</v>
      </c>
      <c r="AI82" s="98" t="s">
        <v>332</v>
      </c>
      <c r="AJ82" s="99">
        <v>0</v>
      </c>
      <c r="AK82" s="98" t="s">
        <v>332</v>
      </c>
      <c r="AL82" s="98" t="s">
        <v>332</v>
      </c>
      <c r="AM82" s="98" t="s">
        <v>332</v>
      </c>
      <c r="AN82" s="97">
        <v>0</v>
      </c>
      <c r="AO82" s="98" t="s">
        <v>332</v>
      </c>
      <c r="AP82" s="97">
        <v>0</v>
      </c>
      <c r="AQ82" s="98" t="s">
        <v>332</v>
      </c>
      <c r="AR82" s="97">
        <v>0</v>
      </c>
      <c r="AS82" s="98" t="s">
        <v>332</v>
      </c>
      <c r="AT82" s="97">
        <v>0</v>
      </c>
      <c r="AU82" s="98" t="s">
        <v>332</v>
      </c>
      <c r="AV82" s="97">
        <v>0</v>
      </c>
      <c r="AW82" s="98" t="s">
        <v>332</v>
      </c>
      <c r="AX82" s="97">
        <v>0</v>
      </c>
      <c r="AY82" s="98" t="s">
        <v>332</v>
      </c>
      <c r="AZ82" s="225">
        <v>1.3140000000000001</v>
      </c>
      <c r="BA82" s="213">
        <f>'1'!X78</f>
        <v>1.3</v>
      </c>
      <c r="BB82" s="97">
        <v>0</v>
      </c>
      <c r="BC82" s="98" t="s">
        <v>332</v>
      </c>
    </row>
    <row r="83" spans="1:55" s="65" customFormat="1" ht="31.5" customHeight="1" x14ac:dyDescent="0.25">
      <c r="A83" s="106" t="s">
        <v>528</v>
      </c>
      <c r="B83" s="103" t="s">
        <v>529</v>
      </c>
      <c r="C83" s="89" t="s">
        <v>530</v>
      </c>
      <c r="D83" s="97">
        <v>0</v>
      </c>
      <c r="E83" s="98" t="s">
        <v>332</v>
      </c>
      <c r="F83" s="97">
        <v>0</v>
      </c>
      <c r="G83" s="98" t="s">
        <v>332</v>
      </c>
      <c r="H83" s="97">
        <v>0</v>
      </c>
      <c r="I83" s="98" t="s">
        <v>332</v>
      </c>
      <c r="J83" s="97">
        <v>0</v>
      </c>
      <c r="K83" s="98" t="s">
        <v>332</v>
      </c>
      <c r="L83" s="97">
        <v>0</v>
      </c>
      <c r="M83" s="98" t="s">
        <v>332</v>
      </c>
      <c r="N83" s="97">
        <v>0</v>
      </c>
      <c r="O83" s="98" t="s">
        <v>332</v>
      </c>
      <c r="P83" s="97">
        <v>0</v>
      </c>
      <c r="Q83" s="98" t="s">
        <v>332</v>
      </c>
      <c r="R83" s="97">
        <v>0</v>
      </c>
      <c r="S83" s="98" t="s">
        <v>332</v>
      </c>
      <c r="T83" s="97">
        <v>0</v>
      </c>
      <c r="U83" s="98" t="s">
        <v>332</v>
      </c>
      <c r="V83" s="97">
        <v>0</v>
      </c>
      <c r="W83" s="98" t="s">
        <v>332</v>
      </c>
      <c r="X83" s="97">
        <v>0</v>
      </c>
      <c r="Y83" s="97">
        <v>0</v>
      </c>
      <c r="Z83" s="97">
        <v>0</v>
      </c>
      <c r="AA83" s="98" t="s">
        <v>332</v>
      </c>
      <c r="AB83" s="97">
        <v>0</v>
      </c>
      <c r="AC83" s="98" t="s">
        <v>332</v>
      </c>
      <c r="AD83" s="97">
        <v>0</v>
      </c>
      <c r="AE83" s="98" t="s">
        <v>332</v>
      </c>
      <c r="AF83" s="97">
        <v>0</v>
      </c>
      <c r="AG83" s="98" t="s">
        <v>332</v>
      </c>
      <c r="AH83" s="97">
        <v>0</v>
      </c>
      <c r="AI83" s="98" t="s">
        <v>332</v>
      </c>
      <c r="AJ83" s="99">
        <v>0</v>
      </c>
      <c r="AK83" s="98" t="s">
        <v>332</v>
      </c>
      <c r="AL83" s="98" t="s">
        <v>332</v>
      </c>
      <c r="AM83" s="98" t="s">
        <v>332</v>
      </c>
      <c r="AN83" s="97">
        <v>0</v>
      </c>
      <c r="AO83" s="98" t="s">
        <v>332</v>
      </c>
      <c r="AP83" s="97">
        <v>0</v>
      </c>
      <c r="AQ83" s="98" t="s">
        <v>332</v>
      </c>
      <c r="AR83" s="97">
        <v>0</v>
      </c>
      <c r="AS83" s="98" t="s">
        <v>332</v>
      </c>
      <c r="AT83" s="97">
        <v>0</v>
      </c>
      <c r="AU83" s="98" t="s">
        <v>332</v>
      </c>
      <c r="AV83" s="97">
        <v>0</v>
      </c>
      <c r="AW83" s="98" t="s">
        <v>332</v>
      </c>
      <c r="AX83" s="97">
        <v>0</v>
      </c>
      <c r="AY83" s="97">
        <v>0</v>
      </c>
      <c r="AZ83" s="213">
        <v>0</v>
      </c>
      <c r="BA83" s="212">
        <v>0</v>
      </c>
      <c r="BB83" s="97">
        <v>0</v>
      </c>
      <c r="BC83" s="98" t="s">
        <v>332</v>
      </c>
    </row>
    <row r="84" spans="1:55" s="65" customFormat="1" ht="31.5" customHeight="1" x14ac:dyDescent="0.25"/>
    <row r="85" spans="1:55" s="65" customFormat="1" ht="31.5" customHeight="1" x14ac:dyDescent="0.25"/>
    <row r="86" spans="1:55" s="65" customFormat="1" ht="31.5" customHeight="1" x14ac:dyDescent="0.25"/>
    <row r="87" spans="1:55" s="65" customFormat="1" ht="61.5" customHeight="1" x14ac:dyDescent="0.25"/>
    <row r="88" spans="1:55" s="65" customFormat="1" ht="48.75" customHeight="1" x14ac:dyDescent="0.25"/>
    <row r="89" spans="1:55" s="65" customFormat="1" ht="48" customHeight="1" x14ac:dyDescent="0.25"/>
    <row r="90" spans="1:55" s="65" customFormat="1" ht="32.25" customHeight="1" x14ac:dyDescent="0.25"/>
    <row r="91" spans="1:55" s="65" customFormat="1" ht="32.25" customHeight="1" x14ac:dyDescent="0.25"/>
    <row r="92" spans="1:55" s="65" customFormat="1" ht="32.25" customHeight="1" x14ac:dyDescent="0.25"/>
    <row r="93" spans="1:55" s="65" customFormat="1" ht="32.25" customHeight="1" x14ac:dyDescent="0.25"/>
    <row r="94" spans="1:55" ht="32.25" customHeight="1" x14ac:dyDescent="0.25"/>
    <row r="95" spans="1:55" ht="48" customHeight="1" x14ac:dyDescent="0.25"/>
    <row r="96" spans="1:55" ht="47.25" customHeight="1" x14ac:dyDescent="0.25"/>
    <row r="97" ht="32.25" customHeight="1" x14ac:dyDescent="0.25"/>
    <row r="101" ht="18" customHeight="1" x14ac:dyDescent="0.25"/>
    <row r="104" ht="30.75" customHeight="1" x14ac:dyDescent="0.25"/>
    <row r="106" ht="33.75" customHeight="1" x14ac:dyDescent="0.25"/>
  </sheetData>
  <sheetProtection selectLockedCells="1" selectUnlockedCells="1"/>
  <mergeCells count="53">
    <mergeCell ref="BB10:BC10"/>
    <mergeCell ref="V14:W14"/>
    <mergeCell ref="AP11:AQ11"/>
    <mergeCell ref="AR11:AS11"/>
    <mergeCell ref="AT11:AU11"/>
    <mergeCell ref="AV11:AW11"/>
    <mergeCell ref="AN11:AO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8:BA8"/>
    <mergeCell ref="A9:A12"/>
    <mergeCell ref="B9:B12"/>
    <mergeCell ref="C9:C12"/>
    <mergeCell ref="BB11:BC11"/>
    <mergeCell ref="AX11:AY11"/>
    <mergeCell ref="AZ11:BA11"/>
    <mergeCell ref="R11:S11"/>
    <mergeCell ref="T11:U11"/>
    <mergeCell ref="D9:BC9"/>
    <mergeCell ref="D10:U10"/>
    <mergeCell ref="V10:AG10"/>
    <mergeCell ref="AH10:AM10"/>
    <mergeCell ref="AN10:AQ10"/>
    <mergeCell ref="AR10:AW10"/>
    <mergeCell ref="AX10:BA10"/>
    <mergeCell ref="X14:Y14"/>
    <mergeCell ref="Z14:AA14"/>
    <mergeCell ref="AB14:AC14"/>
    <mergeCell ref="D11:E11"/>
    <mergeCell ref="F11:G11"/>
    <mergeCell ref="H11:K11"/>
    <mergeCell ref="L11:O11"/>
    <mergeCell ref="P11:Q11"/>
    <mergeCell ref="D13:U13"/>
    <mergeCell ref="V13:AE13"/>
    <mergeCell ref="D14:E14"/>
    <mergeCell ref="F14:G14"/>
    <mergeCell ref="H14:I14"/>
    <mergeCell ref="J14:K14"/>
    <mergeCell ref="L14:M14"/>
    <mergeCell ref="N14:O14"/>
    <mergeCell ref="A4:BC4"/>
    <mergeCell ref="A5:BC5"/>
    <mergeCell ref="A6:BC6"/>
    <mergeCell ref="A7:BC7"/>
    <mergeCell ref="AV1:BC3"/>
  </mergeCells>
  <pageMargins left="0.39370078740157483" right="0.39370078740157483" top="0.59055118110236227" bottom="0.39370078740157483" header="0" footer="0"/>
  <pageSetup paperSize="9" scale="22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V107"/>
  <sheetViews>
    <sheetView view="pageBreakPreview" topLeftCell="AD4" zoomScale="60" zoomScaleNormal="60" workbookViewId="0">
      <selection activeCell="AW1" sqref="AW1:BC3"/>
    </sheetView>
  </sheetViews>
  <sheetFormatPr defaultColWidth="9.375" defaultRowHeight="15" x14ac:dyDescent="0.25"/>
  <cols>
    <col min="1" max="1" width="11" style="56" customWidth="1"/>
    <col min="2" max="2" width="61.75" style="56" customWidth="1"/>
    <col min="3" max="3" width="16.125" style="56" customWidth="1"/>
    <col min="4" max="17" width="8.5" style="56" customWidth="1"/>
    <col min="18" max="18" width="11.5" style="56" customWidth="1"/>
    <col min="19" max="19" width="10.625" style="56" customWidth="1"/>
    <col min="20" max="29" width="8.5" style="56" customWidth="1"/>
    <col min="30" max="30" width="10.25" style="56" customWidth="1"/>
    <col min="31" max="31" width="9.25" style="56" customWidth="1"/>
    <col min="32" max="32" width="8.5" style="56" customWidth="1"/>
    <col min="33" max="33" width="12.25" style="56" customWidth="1"/>
    <col min="34" max="34" width="8.5" style="56" customWidth="1"/>
    <col min="35" max="35" width="10" style="56" customWidth="1"/>
    <col min="36" max="37" width="8.5" style="56" customWidth="1"/>
    <col min="38" max="38" width="11.125" style="56" customWidth="1"/>
    <col min="39" max="39" width="9.875" style="56" customWidth="1"/>
    <col min="40" max="40" width="10.75" style="56" customWidth="1"/>
    <col min="41" max="41" width="11.375" style="56" customWidth="1"/>
    <col min="42" max="47" width="8.5" style="56" customWidth="1"/>
    <col min="48" max="48" width="10.375" style="56" customWidth="1"/>
    <col min="49" max="49" width="10.25" style="56" customWidth="1"/>
    <col min="50" max="50" width="11.875" style="56" customWidth="1"/>
    <col min="51" max="51" width="10.875" style="56" customWidth="1"/>
    <col min="52" max="52" width="11.875" style="56" customWidth="1"/>
    <col min="53" max="53" width="11.625" style="56" customWidth="1"/>
    <col min="54" max="16384" width="9.375" style="56"/>
  </cols>
  <sheetData>
    <row r="1" spans="1:256" s="16" customFormat="1" ht="22.5" customHeight="1" x14ac:dyDescent="0.25">
      <c r="A1" s="54"/>
      <c r="B1" s="48"/>
      <c r="C1" s="54"/>
      <c r="D1" s="54"/>
      <c r="E1" s="54"/>
      <c r="F1" s="54"/>
      <c r="G1" s="49"/>
      <c r="H1" s="54"/>
      <c r="I1" s="52"/>
      <c r="J1" s="49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25"/>
      <c r="AW1" s="483" t="s">
        <v>559</v>
      </c>
      <c r="AX1" s="484"/>
      <c r="AY1" s="484"/>
      <c r="AZ1" s="484"/>
      <c r="BA1" s="484"/>
      <c r="BB1" s="484"/>
      <c r="BC1" s="484"/>
    </row>
    <row r="2" spans="1:256" s="16" customFormat="1" ht="16.5" customHeight="1" x14ac:dyDescent="0.3">
      <c r="A2" s="54"/>
      <c r="B2" s="48"/>
      <c r="C2" s="54"/>
      <c r="D2" s="54"/>
      <c r="E2" s="54"/>
      <c r="F2" s="54"/>
      <c r="G2" s="49"/>
      <c r="H2" s="54"/>
      <c r="I2" s="52"/>
      <c r="J2" s="49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26"/>
      <c r="AW2" s="484"/>
      <c r="AX2" s="484"/>
      <c r="AY2" s="484"/>
      <c r="AZ2" s="484"/>
      <c r="BA2" s="484"/>
      <c r="BB2" s="484"/>
      <c r="BC2" s="484"/>
    </row>
    <row r="3" spans="1:256" s="16" customFormat="1" ht="15" customHeight="1" x14ac:dyDescent="0.25">
      <c r="A3" s="54"/>
      <c r="B3" s="54"/>
      <c r="C3" s="54"/>
      <c r="D3" s="54"/>
      <c r="E3" s="54"/>
      <c r="F3" s="54"/>
      <c r="G3" s="49"/>
      <c r="H3" s="54"/>
      <c r="I3" s="52"/>
      <c r="J3" s="49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W3" s="484"/>
      <c r="AX3" s="484"/>
      <c r="AY3" s="484"/>
      <c r="AZ3" s="484"/>
      <c r="BA3" s="484"/>
      <c r="BB3" s="484"/>
      <c r="BC3" s="484"/>
    </row>
    <row r="4" spans="1:256" s="16" customFormat="1" ht="27.75" customHeight="1" x14ac:dyDescent="0.25">
      <c r="A4" s="461" t="s">
        <v>140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1"/>
      <c r="AY4" s="461"/>
      <c r="AZ4" s="461"/>
      <c r="BA4" s="461"/>
      <c r="BB4" s="461"/>
      <c r="BC4" s="461"/>
    </row>
    <row r="5" spans="1:256" s="16" customFormat="1" ht="27.75" customHeight="1" x14ac:dyDescent="0.25">
      <c r="A5" s="459" t="s">
        <v>141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  <c r="AS5" s="459"/>
      <c r="AT5" s="459"/>
      <c r="AU5" s="459"/>
      <c r="AV5" s="459"/>
      <c r="AW5" s="459"/>
      <c r="AX5" s="459"/>
      <c r="AY5" s="459"/>
      <c r="AZ5" s="459"/>
      <c r="BA5" s="459"/>
      <c r="BB5" s="459"/>
      <c r="BC5" s="459"/>
    </row>
    <row r="6" spans="1:256" s="16" customFormat="1" ht="27.75" customHeight="1" x14ac:dyDescent="0.3">
      <c r="A6" s="15"/>
      <c r="B6" s="15"/>
      <c r="C6" s="15"/>
      <c r="D6" s="15"/>
      <c r="E6" s="15"/>
      <c r="F6" s="15"/>
      <c r="G6" s="50"/>
      <c r="H6" s="15"/>
      <c r="I6" s="15"/>
      <c r="J6" s="50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200"/>
      <c r="AA6" s="200"/>
      <c r="AB6" s="200"/>
      <c r="AC6" s="200"/>
      <c r="AD6" s="200"/>
    </row>
    <row r="7" spans="1:256" s="16" customFormat="1" ht="27.75" customHeight="1" x14ac:dyDescent="0.25">
      <c r="A7" s="468" t="s">
        <v>492</v>
      </c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</row>
    <row r="8" spans="1:256" s="16" customFormat="1" ht="27.75" customHeight="1" x14ac:dyDescent="0.25">
      <c r="A8" s="463" t="s">
        <v>143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3"/>
      <c r="AS8" s="463"/>
      <c r="AT8" s="463"/>
      <c r="AU8" s="463"/>
      <c r="AV8" s="463"/>
      <c r="AW8" s="463"/>
      <c r="AX8" s="463"/>
      <c r="AY8" s="463"/>
      <c r="AZ8" s="463"/>
      <c r="BA8" s="463"/>
      <c r="BB8" s="463"/>
      <c r="BC8" s="463"/>
    </row>
    <row r="9" spans="1:256" ht="32.85" customHeight="1" x14ac:dyDescent="0.3">
      <c r="A9" s="475"/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5"/>
      <c r="AX9" s="475"/>
      <c r="AY9" s="475"/>
      <c r="AZ9" s="475"/>
      <c r="BA9" s="475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58" customFormat="1" ht="16.7" customHeight="1" x14ac:dyDescent="0.25">
      <c r="A10" s="476" t="s">
        <v>69</v>
      </c>
      <c r="B10" s="476" t="s">
        <v>19</v>
      </c>
      <c r="C10" s="476" t="s">
        <v>1</v>
      </c>
      <c r="D10" s="476" t="s">
        <v>271</v>
      </c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  <c r="Y10" s="476"/>
      <c r="Z10" s="476"/>
      <c r="AA10" s="476"/>
      <c r="AB10" s="476"/>
      <c r="AC10" s="476"/>
      <c r="AD10" s="476"/>
      <c r="AE10" s="476"/>
      <c r="AF10" s="476"/>
      <c r="AG10" s="476"/>
      <c r="AH10" s="476"/>
      <c r="AI10" s="476"/>
      <c r="AJ10" s="476"/>
      <c r="AK10" s="476"/>
      <c r="AL10" s="476"/>
      <c r="AM10" s="476"/>
      <c r="AN10" s="476"/>
      <c r="AO10" s="476"/>
      <c r="AP10" s="476"/>
      <c r="AQ10" s="476"/>
      <c r="AR10" s="476"/>
      <c r="AS10" s="476"/>
      <c r="AT10" s="476"/>
      <c r="AU10" s="476"/>
      <c r="AV10" s="476"/>
      <c r="AW10" s="476"/>
      <c r="AX10" s="476"/>
      <c r="AY10" s="476"/>
      <c r="AZ10" s="476"/>
      <c r="BA10" s="476"/>
      <c r="BB10" s="476"/>
      <c r="BC10" s="476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</row>
    <row r="11" spans="1:256" ht="96.6" customHeight="1" x14ac:dyDescent="0.25">
      <c r="A11" s="476"/>
      <c r="B11" s="476"/>
      <c r="C11" s="476"/>
      <c r="D11" s="476" t="s">
        <v>30</v>
      </c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 t="s">
        <v>31</v>
      </c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 t="s">
        <v>26</v>
      </c>
      <c r="AI11" s="476"/>
      <c r="AJ11" s="476"/>
      <c r="AK11" s="476"/>
      <c r="AL11" s="476"/>
      <c r="AM11" s="476"/>
      <c r="AN11" s="476" t="s">
        <v>27</v>
      </c>
      <c r="AO11" s="476"/>
      <c r="AP11" s="476"/>
      <c r="AQ11" s="476"/>
      <c r="AR11" s="476" t="s">
        <v>20</v>
      </c>
      <c r="AS11" s="476"/>
      <c r="AT11" s="476"/>
      <c r="AU11" s="476"/>
      <c r="AV11" s="476"/>
      <c r="AW11" s="476"/>
      <c r="AX11" s="476" t="s">
        <v>24</v>
      </c>
      <c r="AY11" s="476"/>
      <c r="AZ11" s="476"/>
      <c r="BA11" s="476"/>
      <c r="BB11" s="476" t="s">
        <v>25</v>
      </c>
      <c r="BC11" s="476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62" customFormat="1" ht="198" customHeight="1" x14ac:dyDescent="0.2">
      <c r="A12" s="476"/>
      <c r="B12" s="476"/>
      <c r="C12" s="476"/>
      <c r="D12" s="479" t="s">
        <v>272</v>
      </c>
      <c r="E12" s="479"/>
      <c r="F12" s="479" t="s">
        <v>273</v>
      </c>
      <c r="G12" s="479"/>
      <c r="H12" s="479" t="s">
        <v>274</v>
      </c>
      <c r="I12" s="479"/>
      <c r="J12" s="479"/>
      <c r="K12" s="479"/>
      <c r="L12" s="479" t="s">
        <v>275</v>
      </c>
      <c r="M12" s="479"/>
      <c r="N12" s="479"/>
      <c r="O12" s="479"/>
      <c r="P12" s="479" t="s">
        <v>276</v>
      </c>
      <c r="Q12" s="479"/>
      <c r="R12" s="479" t="s">
        <v>277</v>
      </c>
      <c r="S12" s="479"/>
      <c r="T12" s="479" t="s">
        <v>278</v>
      </c>
      <c r="U12" s="479"/>
      <c r="V12" s="480" t="s">
        <v>279</v>
      </c>
      <c r="W12" s="480"/>
      <c r="X12" s="480" t="s">
        <v>280</v>
      </c>
      <c r="Y12" s="480"/>
      <c r="Z12" s="480" t="s">
        <v>280</v>
      </c>
      <c r="AA12" s="480"/>
      <c r="AB12" s="480" t="s">
        <v>281</v>
      </c>
      <c r="AC12" s="480"/>
      <c r="AD12" s="480" t="s">
        <v>282</v>
      </c>
      <c r="AE12" s="480"/>
      <c r="AF12" s="480" t="s">
        <v>283</v>
      </c>
      <c r="AG12" s="480"/>
      <c r="AH12" s="480" t="s">
        <v>284</v>
      </c>
      <c r="AI12" s="480"/>
      <c r="AJ12" s="480" t="s">
        <v>285</v>
      </c>
      <c r="AK12" s="480"/>
      <c r="AL12" s="480" t="s">
        <v>286</v>
      </c>
      <c r="AM12" s="480"/>
      <c r="AN12" s="480" t="s">
        <v>287</v>
      </c>
      <c r="AO12" s="480"/>
      <c r="AP12" s="480" t="s">
        <v>288</v>
      </c>
      <c r="AQ12" s="480"/>
      <c r="AR12" s="480" t="s">
        <v>289</v>
      </c>
      <c r="AS12" s="480"/>
      <c r="AT12" s="480" t="s">
        <v>290</v>
      </c>
      <c r="AU12" s="480"/>
      <c r="AV12" s="480" t="s">
        <v>291</v>
      </c>
      <c r="AW12" s="480"/>
      <c r="AX12" s="480" t="s">
        <v>292</v>
      </c>
      <c r="AY12" s="480"/>
      <c r="AZ12" s="480" t="s">
        <v>293</v>
      </c>
      <c r="BA12" s="480"/>
      <c r="BB12" s="480" t="s">
        <v>294</v>
      </c>
      <c r="BC12" s="480"/>
      <c r="BD12" s="60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</row>
    <row r="13" spans="1:256" s="65" customFormat="1" ht="128.25" customHeight="1" x14ac:dyDescent="0.25">
      <c r="A13" s="476"/>
      <c r="B13" s="476"/>
      <c r="C13" s="476"/>
      <c r="D13" s="201" t="s">
        <v>295</v>
      </c>
      <c r="E13" s="201" t="s">
        <v>296</v>
      </c>
      <c r="F13" s="201" t="s">
        <v>295</v>
      </c>
      <c r="G13" s="201" t="s">
        <v>296</v>
      </c>
      <c r="H13" s="201" t="s">
        <v>295</v>
      </c>
      <c r="I13" s="201" t="s">
        <v>296</v>
      </c>
      <c r="J13" s="201" t="s">
        <v>295</v>
      </c>
      <c r="K13" s="201" t="s">
        <v>296</v>
      </c>
      <c r="L13" s="201" t="s">
        <v>295</v>
      </c>
      <c r="M13" s="201" t="s">
        <v>296</v>
      </c>
      <c r="N13" s="201" t="s">
        <v>295</v>
      </c>
      <c r="O13" s="201" t="s">
        <v>296</v>
      </c>
      <c r="P13" s="201" t="s">
        <v>295</v>
      </c>
      <c r="Q13" s="201" t="s">
        <v>296</v>
      </c>
      <c r="R13" s="201" t="s">
        <v>295</v>
      </c>
      <c r="S13" s="201" t="s">
        <v>296</v>
      </c>
      <c r="T13" s="201" t="s">
        <v>295</v>
      </c>
      <c r="U13" s="201" t="s">
        <v>296</v>
      </c>
      <c r="V13" s="201" t="s">
        <v>295</v>
      </c>
      <c r="W13" s="201" t="s">
        <v>296</v>
      </c>
      <c r="X13" s="201" t="s">
        <v>295</v>
      </c>
      <c r="Y13" s="201" t="s">
        <v>296</v>
      </c>
      <c r="Z13" s="201" t="s">
        <v>295</v>
      </c>
      <c r="AA13" s="201" t="s">
        <v>296</v>
      </c>
      <c r="AB13" s="201" t="s">
        <v>295</v>
      </c>
      <c r="AC13" s="201" t="s">
        <v>296</v>
      </c>
      <c r="AD13" s="201" t="s">
        <v>295</v>
      </c>
      <c r="AE13" s="201" t="s">
        <v>296</v>
      </c>
      <c r="AF13" s="201" t="s">
        <v>295</v>
      </c>
      <c r="AG13" s="201" t="s">
        <v>296</v>
      </c>
      <c r="AH13" s="201" t="s">
        <v>295</v>
      </c>
      <c r="AI13" s="201" t="s">
        <v>296</v>
      </c>
      <c r="AJ13" s="201" t="s">
        <v>295</v>
      </c>
      <c r="AK13" s="201" t="s">
        <v>296</v>
      </c>
      <c r="AL13" s="201" t="s">
        <v>295</v>
      </c>
      <c r="AM13" s="201" t="s">
        <v>296</v>
      </c>
      <c r="AN13" s="201" t="s">
        <v>295</v>
      </c>
      <c r="AO13" s="201" t="s">
        <v>296</v>
      </c>
      <c r="AP13" s="201" t="s">
        <v>295</v>
      </c>
      <c r="AQ13" s="201" t="s">
        <v>296</v>
      </c>
      <c r="AR13" s="201" t="s">
        <v>295</v>
      </c>
      <c r="AS13" s="201" t="s">
        <v>296</v>
      </c>
      <c r="AT13" s="201" t="s">
        <v>295</v>
      </c>
      <c r="AU13" s="201" t="s">
        <v>296</v>
      </c>
      <c r="AV13" s="201" t="s">
        <v>295</v>
      </c>
      <c r="AW13" s="201" t="s">
        <v>296</v>
      </c>
      <c r="AX13" s="201" t="s">
        <v>295</v>
      </c>
      <c r="AY13" s="201" t="s">
        <v>296</v>
      </c>
      <c r="AZ13" s="201" t="s">
        <v>295</v>
      </c>
      <c r="BA13" s="201" t="s">
        <v>296</v>
      </c>
      <c r="BB13" s="201" t="s">
        <v>295</v>
      </c>
      <c r="BC13" s="201" t="s">
        <v>296</v>
      </c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</row>
    <row r="14" spans="1:256" s="65" customFormat="1" ht="17.25" customHeight="1" x14ac:dyDescent="0.25">
      <c r="A14" s="202"/>
      <c r="B14" s="202"/>
      <c r="C14" s="202"/>
      <c r="D14" s="481" t="s">
        <v>297</v>
      </c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Q14" s="481"/>
      <c r="R14" s="481"/>
      <c r="S14" s="481"/>
      <c r="T14" s="481"/>
      <c r="U14" s="481"/>
      <c r="V14" s="482" t="s">
        <v>297</v>
      </c>
      <c r="W14" s="482"/>
      <c r="X14" s="482"/>
      <c r="Y14" s="482"/>
      <c r="Z14" s="482"/>
      <c r="AA14" s="482"/>
      <c r="AB14" s="482"/>
      <c r="AC14" s="482"/>
      <c r="AD14" s="482"/>
      <c r="AE14" s="482"/>
      <c r="AF14" s="64"/>
      <c r="AG14" s="64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</row>
    <row r="15" spans="1:256" s="65" customFormat="1" ht="17.25" customHeight="1" x14ac:dyDescent="0.25">
      <c r="A15" s="202"/>
      <c r="B15" s="202"/>
      <c r="C15" s="202"/>
      <c r="D15" s="477" t="s">
        <v>298</v>
      </c>
      <c r="E15" s="477"/>
      <c r="F15" s="477" t="s">
        <v>298</v>
      </c>
      <c r="G15" s="477"/>
      <c r="H15" s="477" t="s">
        <v>298</v>
      </c>
      <c r="I15" s="477"/>
      <c r="J15" s="478">
        <v>0.4</v>
      </c>
      <c r="K15" s="478"/>
      <c r="L15" s="477" t="s">
        <v>298</v>
      </c>
      <c r="M15" s="477"/>
      <c r="N15" s="478">
        <v>0.4</v>
      </c>
      <c r="O15" s="478"/>
      <c r="P15" s="67"/>
      <c r="Q15" s="67"/>
      <c r="R15" s="67"/>
      <c r="S15" s="67"/>
      <c r="T15" s="67"/>
      <c r="U15" s="67"/>
      <c r="V15" s="477" t="s">
        <v>298</v>
      </c>
      <c r="W15" s="477"/>
      <c r="X15" s="477" t="s">
        <v>299</v>
      </c>
      <c r="Y15" s="477"/>
      <c r="Z15" s="477" t="s">
        <v>298</v>
      </c>
      <c r="AA15" s="477"/>
      <c r="AB15" s="478" t="s">
        <v>298</v>
      </c>
      <c r="AC15" s="478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</row>
    <row r="16" spans="1:256" s="71" customFormat="1" ht="15.75" x14ac:dyDescent="0.25">
      <c r="A16" s="68">
        <v>1</v>
      </c>
      <c r="B16" s="69">
        <v>2</v>
      </c>
      <c r="C16" s="68">
        <v>3</v>
      </c>
      <c r="D16" s="70" t="s">
        <v>41</v>
      </c>
      <c r="E16" s="70" t="s">
        <v>48</v>
      </c>
      <c r="F16" s="70" t="s">
        <v>300</v>
      </c>
      <c r="G16" s="70" t="s">
        <v>62</v>
      </c>
      <c r="H16" s="70" t="s">
        <v>301</v>
      </c>
      <c r="I16" s="70" t="s">
        <v>302</v>
      </c>
      <c r="J16" s="70" t="s">
        <v>303</v>
      </c>
      <c r="K16" s="70" t="s">
        <v>304</v>
      </c>
      <c r="L16" s="70" t="s">
        <v>305</v>
      </c>
      <c r="M16" s="70" t="s">
        <v>306</v>
      </c>
      <c r="N16" s="70" t="s">
        <v>307</v>
      </c>
      <c r="O16" s="70" t="s">
        <v>308</v>
      </c>
      <c r="P16" s="70" t="s">
        <v>309</v>
      </c>
      <c r="Q16" s="70" t="s">
        <v>310</v>
      </c>
      <c r="R16" s="70" t="s">
        <v>311</v>
      </c>
      <c r="S16" s="70" t="s">
        <v>312</v>
      </c>
      <c r="T16" s="70" t="s">
        <v>313</v>
      </c>
      <c r="U16" s="70" t="s">
        <v>314</v>
      </c>
      <c r="V16" s="70" t="s">
        <v>35</v>
      </c>
      <c r="W16" s="70" t="s">
        <v>36</v>
      </c>
      <c r="X16" s="70" t="s">
        <v>315</v>
      </c>
      <c r="Y16" s="70" t="s">
        <v>49</v>
      </c>
      <c r="Z16" s="70" t="s">
        <v>316</v>
      </c>
      <c r="AA16" s="70" t="s">
        <v>317</v>
      </c>
      <c r="AB16" s="70" t="s">
        <v>318</v>
      </c>
      <c r="AC16" s="70" t="s">
        <v>319</v>
      </c>
      <c r="AD16" s="70" t="s">
        <v>320</v>
      </c>
      <c r="AE16" s="70" t="s">
        <v>321</v>
      </c>
      <c r="AF16" s="70" t="s">
        <v>322</v>
      </c>
      <c r="AG16" s="70" t="s">
        <v>321</v>
      </c>
      <c r="AH16" s="70" t="s">
        <v>38</v>
      </c>
      <c r="AI16" s="70" t="s">
        <v>39</v>
      </c>
      <c r="AJ16" s="70" t="s">
        <v>323</v>
      </c>
      <c r="AK16" s="70" t="s">
        <v>40</v>
      </c>
      <c r="AL16" s="70" t="s">
        <v>324</v>
      </c>
      <c r="AM16" s="70" t="s">
        <v>325</v>
      </c>
      <c r="AN16" s="70" t="s">
        <v>51</v>
      </c>
      <c r="AO16" s="70" t="s">
        <v>52</v>
      </c>
      <c r="AP16" s="70" t="s">
        <v>326</v>
      </c>
      <c r="AQ16" s="70" t="s">
        <v>63</v>
      </c>
      <c r="AR16" s="70" t="s">
        <v>54</v>
      </c>
      <c r="AS16" s="70" t="s">
        <v>55</v>
      </c>
      <c r="AT16" s="70" t="s">
        <v>327</v>
      </c>
      <c r="AU16" s="70" t="s">
        <v>59</v>
      </c>
      <c r="AV16" s="70" t="s">
        <v>328</v>
      </c>
      <c r="AW16" s="70" t="s">
        <v>329</v>
      </c>
      <c r="AX16" s="70" t="s">
        <v>64</v>
      </c>
      <c r="AY16" s="70" t="s">
        <v>65</v>
      </c>
      <c r="AZ16" s="70" t="s">
        <v>330</v>
      </c>
      <c r="BA16" s="70" t="s">
        <v>66</v>
      </c>
      <c r="BB16" s="70" t="s">
        <v>67</v>
      </c>
      <c r="BC16" s="70" t="s">
        <v>68</v>
      </c>
    </row>
    <row r="17" spans="1:55" s="80" customFormat="1" ht="20.25" customHeight="1" x14ac:dyDescent="0.25">
      <c r="A17" s="72">
        <v>0</v>
      </c>
      <c r="B17" s="73" t="s">
        <v>331</v>
      </c>
      <c r="C17" s="74" t="s">
        <v>332</v>
      </c>
      <c r="D17" s="74">
        <f>SUM(D18:D23)</f>
        <v>0</v>
      </c>
      <c r="E17" s="75" t="s">
        <v>332</v>
      </c>
      <c r="F17" s="74">
        <f>SUM(F18:F23)</f>
        <v>0</v>
      </c>
      <c r="G17" s="75" t="s">
        <v>332</v>
      </c>
      <c r="H17" s="74">
        <f>SUM(H18:H23)</f>
        <v>0</v>
      </c>
      <c r="I17" s="75" t="s">
        <v>332</v>
      </c>
      <c r="J17" s="74">
        <f>SUM(J18:J23)</f>
        <v>0</v>
      </c>
      <c r="K17" s="75" t="s">
        <v>332</v>
      </c>
      <c r="L17" s="74">
        <f>SUM(L18:L23)</f>
        <v>0</v>
      </c>
      <c r="M17" s="75" t="s">
        <v>332</v>
      </c>
      <c r="N17" s="74">
        <f>SUM(N18:N23)</f>
        <v>0</v>
      </c>
      <c r="O17" s="75" t="s">
        <v>332</v>
      </c>
      <c r="P17" s="74">
        <f>SUM(P18:P23)</f>
        <v>0</v>
      </c>
      <c r="Q17" s="75" t="s">
        <v>332</v>
      </c>
      <c r="R17" s="74">
        <f>SUM(R18:R23)</f>
        <v>0</v>
      </c>
      <c r="S17" s="75" t="s">
        <v>332</v>
      </c>
      <c r="T17" s="74">
        <f>SUM(T18:T23)</f>
        <v>0</v>
      </c>
      <c r="U17" s="75" t="s">
        <v>332</v>
      </c>
      <c r="V17" s="74">
        <f>SUM(V18:V23)</f>
        <v>0</v>
      </c>
      <c r="W17" s="75" t="s">
        <v>332</v>
      </c>
      <c r="X17" s="74">
        <f>SUM(X18:X23)</f>
        <v>5.3</v>
      </c>
      <c r="Y17" s="74">
        <f>SUM(Y18:Y23)</f>
        <v>5.3</v>
      </c>
      <c r="Z17" s="74">
        <f>SUM(Z18:Z23)</f>
        <v>0</v>
      </c>
      <c r="AA17" s="75" t="s">
        <v>332</v>
      </c>
      <c r="AB17" s="76">
        <f>SUM(AB18:AB23)</f>
        <v>0</v>
      </c>
      <c r="AC17" s="75" t="s">
        <v>332</v>
      </c>
      <c r="AD17" s="74">
        <f>SUM(AD18:AD23)</f>
        <v>0</v>
      </c>
      <c r="AE17" s="75" t="s">
        <v>332</v>
      </c>
      <c r="AF17" s="74">
        <f>SUM(AF18:AF23)</f>
        <v>0</v>
      </c>
      <c r="AG17" s="75" t="s">
        <v>332</v>
      </c>
      <c r="AH17" s="74">
        <f>SUM(AH18:AH23)</f>
        <v>0</v>
      </c>
      <c r="AI17" s="75" t="s">
        <v>332</v>
      </c>
      <c r="AJ17" s="74">
        <f>SUM(AJ18:AJ23)</f>
        <v>0</v>
      </c>
      <c r="AK17" s="75" t="s">
        <v>332</v>
      </c>
      <c r="AL17" s="76">
        <f>SUM(AL18:AL23)</f>
        <v>0</v>
      </c>
      <c r="AM17" s="76" t="s">
        <v>332</v>
      </c>
      <c r="AN17" s="74">
        <f>SUM(AN18:AN23)</f>
        <v>0</v>
      </c>
      <c r="AO17" s="75" t="s">
        <v>332</v>
      </c>
      <c r="AP17" s="74">
        <f>SUM(AP18:AP23)</f>
        <v>0</v>
      </c>
      <c r="AQ17" s="75" t="s">
        <v>332</v>
      </c>
      <c r="AR17" s="74">
        <f>SUM(AR18:AR23)</f>
        <v>0</v>
      </c>
      <c r="AS17" s="75" t="s">
        <v>332</v>
      </c>
      <c r="AT17" s="74">
        <f>SUM(AT18:AT23)</f>
        <v>0</v>
      </c>
      <c r="AU17" s="75" t="s">
        <v>332</v>
      </c>
      <c r="AV17" s="74">
        <f>SUM(AV18:AV23)</f>
        <v>0</v>
      </c>
      <c r="AW17" s="75" t="s">
        <v>332</v>
      </c>
      <c r="AX17" s="74">
        <f>SUM(AX18:AX23)</f>
        <v>0</v>
      </c>
      <c r="AY17" s="75" t="s">
        <v>332</v>
      </c>
      <c r="AZ17" s="77">
        <f>AZ19+AZ23+AZ21</f>
        <v>4.42</v>
      </c>
      <c r="BA17" s="77">
        <f>BA19+BA23+BA21</f>
        <v>4.42</v>
      </c>
      <c r="BB17" s="74">
        <f>SUM(BB18:BB23)</f>
        <v>0</v>
      </c>
      <c r="BC17" s="75" t="s">
        <v>332</v>
      </c>
    </row>
    <row r="18" spans="1:55" s="80" customFormat="1" ht="20.25" customHeight="1" x14ac:dyDescent="0.25">
      <c r="A18" s="72" t="s">
        <v>333</v>
      </c>
      <c r="B18" s="73" t="s">
        <v>334</v>
      </c>
      <c r="C18" s="75" t="s">
        <v>332</v>
      </c>
      <c r="D18" s="74">
        <f>D26</f>
        <v>0</v>
      </c>
      <c r="E18" s="75" t="s">
        <v>332</v>
      </c>
      <c r="F18" s="74">
        <f>F26</f>
        <v>0</v>
      </c>
      <c r="G18" s="75" t="s">
        <v>332</v>
      </c>
      <c r="H18" s="74">
        <f>H26</f>
        <v>0</v>
      </c>
      <c r="I18" s="75" t="s">
        <v>332</v>
      </c>
      <c r="J18" s="74">
        <f>J26</f>
        <v>0</v>
      </c>
      <c r="K18" s="75" t="s">
        <v>332</v>
      </c>
      <c r="L18" s="74">
        <f>L26</f>
        <v>0</v>
      </c>
      <c r="M18" s="75" t="s">
        <v>332</v>
      </c>
      <c r="N18" s="74">
        <f>N26</f>
        <v>0</v>
      </c>
      <c r="O18" s="75" t="s">
        <v>332</v>
      </c>
      <c r="P18" s="74">
        <f>P26</f>
        <v>0</v>
      </c>
      <c r="Q18" s="75" t="s">
        <v>332</v>
      </c>
      <c r="R18" s="74">
        <f>R26</f>
        <v>0</v>
      </c>
      <c r="S18" s="75" t="s">
        <v>332</v>
      </c>
      <c r="T18" s="74">
        <f>T26</f>
        <v>0</v>
      </c>
      <c r="U18" s="75" t="s">
        <v>332</v>
      </c>
      <c r="V18" s="74">
        <f>V26</f>
        <v>0</v>
      </c>
      <c r="W18" s="75" t="s">
        <v>332</v>
      </c>
      <c r="X18" s="74">
        <f>X26</f>
        <v>0</v>
      </c>
      <c r="Y18" s="74">
        <f>Y26</f>
        <v>0</v>
      </c>
      <c r="Z18" s="74">
        <f>Z26</f>
        <v>0</v>
      </c>
      <c r="AA18" s="75" t="s">
        <v>332</v>
      </c>
      <c r="AB18" s="74">
        <f>AB26</f>
        <v>0</v>
      </c>
      <c r="AC18" s="75" t="s">
        <v>332</v>
      </c>
      <c r="AD18" s="74">
        <f>AD26</f>
        <v>0</v>
      </c>
      <c r="AE18" s="75" t="s">
        <v>332</v>
      </c>
      <c r="AF18" s="74">
        <f>AF26</f>
        <v>0</v>
      </c>
      <c r="AG18" s="75" t="s">
        <v>332</v>
      </c>
      <c r="AH18" s="74">
        <f>AH26</f>
        <v>0</v>
      </c>
      <c r="AI18" s="75" t="s">
        <v>332</v>
      </c>
      <c r="AJ18" s="74">
        <f>AJ26</f>
        <v>0</v>
      </c>
      <c r="AK18" s="75" t="s">
        <v>332</v>
      </c>
      <c r="AL18" s="76" t="str">
        <f>AL26</f>
        <v>нд</v>
      </c>
      <c r="AM18" s="76" t="str">
        <f>AM26</f>
        <v>нд</v>
      </c>
      <c r="AN18" s="74">
        <f>AN26</f>
        <v>0</v>
      </c>
      <c r="AO18" s="75" t="s">
        <v>332</v>
      </c>
      <c r="AP18" s="74">
        <f>AP26</f>
        <v>0</v>
      </c>
      <c r="AQ18" s="75" t="s">
        <v>332</v>
      </c>
      <c r="AR18" s="74">
        <f>AR26</f>
        <v>0</v>
      </c>
      <c r="AS18" s="75" t="s">
        <v>332</v>
      </c>
      <c r="AT18" s="74">
        <f>AT26</f>
        <v>0</v>
      </c>
      <c r="AU18" s="75" t="s">
        <v>332</v>
      </c>
      <c r="AV18" s="74">
        <f>AV26</f>
        <v>0</v>
      </c>
      <c r="AW18" s="75" t="s">
        <v>332</v>
      </c>
      <c r="AX18" s="74">
        <f>AX26</f>
        <v>0</v>
      </c>
      <c r="AY18" s="75" t="s">
        <v>332</v>
      </c>
      <c r="AZ18" s="74">
        <f>AZ26</f>
        <v>0</v>
      </c>
      <c r="BA18" s="74">
        <f>BA26</f>
        <v>0</v>
      </c>
      <c r="BB18" s="74">
        <f>BB26</f>
        <v>0</v>
      </c>
      <c r="BC18" s="75" t="s">
        <v>332</v>
      </c>
    </row>
    <row r="19" spans="1:55" s="80" customFormat="1" ht="36.75" customHeight="1" x14ac:dyDescent="0.25">
      <c r="A19" s="72" t="s">
        <v>335</v>
      </c>
      <c r="B19" s="73" t="s">
        <v>336</v>
      </c>
      <c r="C19" s="75" t="s">
        <v>332</v>
      </c>
      <c r="D19" s="74">
        <f>D42</f>
        <v>0</v>
      </c>
      <c r="E19" s="75" t="s">
        <v>332</v>
      </c>
      <c r="F19" s="74">
        <f>F42</f>
        <v>0</v>
      </c>
      <c r="G19" s="75" t="s">
        <v>332</v>
      </c>
      <c r="H19" s="74">
        <f>H42</f>
        <v>0</v>
      </c>
      <c r="I19" s="75" t="s">
        <v>332</v>
      </c>
      <c r="J19" s="74">
        <f>J42</f>
        <v>0</v>
      </c>
      <c r="K19" s="75" t="s">
        <v>332</v>
      </c>
      <c r="L19" s="74">
        <f>L42</f>
        <v>0</v>
      </c>
      <c r="M19" s="75" t="s">
        <v>332</v>
      </c>
      <c r="N19" s="74">
        <f>N42</f>
        <v>0</v>
      </c>
      <c r="O19" s="75" t="s">
        <v>332</v>
      </c>
      <c r="P19" s="74">
        <f>P42</f>
        <v>0</v>
      </c>
      <c r="Q19" s="75" t="s">
        <v>332</v>
      </c>
      <c r="R19" s="74">
        <f>R42</f>
        <v>0</v>
      </c>
      <c r="S19" s="75" t="s">
        <v>332</v>
      </c>
      <c r="T19" s="74">
        <f>T42</f>
        <v>0</v>
      </c>
      <c r="U19" s="75" t="s">
        <v>332</v>
      </c>
      <c r="V19" s="74">
        <f>V42</f>
        <v>0</v>
      </c>
      <c r="W19" s="75" t="s">
        <v>332</v>
      </c>
      <c r="X19" s="74">
        <f>X42</f>
        <v>5.3</v>
      </c>
      <c r="Y19" s="74">
        <f>Y42</f>
        <v>5.3</v>
      </c>
      <c r="Z19" s="74">
        <f>Z42</f>
        <v>0</v>
      </c>
      <c r="AA19" s="75" t="s">
        <v>332</v>
      </c>
      <c r="AB19" s="74">
        <f>AB42</f>
        <v>0</v>
      </c>
      <c r="AC19" s="75" t="s">
        <v>332</v>
      </c>
      <c r="AD19" s="74">
        <f>AD42</f>
        <v>0</v>
      </c>
      <c r="AE19" s="75" t="s">
        <v>332</v>
      </c>
      <c r="AF19" s="74">
        <f>AF42</f>
        <v>0</v>
      </c>
      <c r="AG19" s="75" t="s">
        <v>332</v>
      </c>
      <c r="AH19" s="74">
        <f>AH42</f>
        <v>0</v>
      </c>
      <c r="AI19" s="75" t="s">
        <v>332</v>
      </c>
      <c r="AJ19" s="74">
        <f>AJ42</f>
        <v>0</v>
      </c>
      <c r="AK19" s="75" t="s">
        <v>332</v>
      </c>
      <c r="AL19" s="76" t="str">
        <f>AL42</f>
        <v>нд</v>
      </c>
      <c r="AM19" s="76" t="str">
        <f>AM42</f>
        <v>нд</v>
      </c>
      <c r="AN19" s="74">
        <f>AN42</f>
        <v>0</v>
      </c>
      <c r="AO19" s="75" t="s">
        <v>332</v>
      </c>
      <c r="AP19" s="74">
        <f>AP42</f>
        <v>0</v>
      </c>
      <c r="AQ19" s="75" t="s">
        <v>332</v>
      </c>
      <c r="AR19" s="74">
        <f>AR42</f>
        <v>0</v>
      </c>
      <c r="AS19" s="75" t="s">
        <v>332</v>
      </c>
      <c r="AT19" s="74">
        <f>AT42</f>
        <v>0</v>
      </c>
      <c r="AU19" s="75" t="s">
        <v>332</v>
      </c>
      <c r="AV19" s="74">
        <f>AV42</f>
        <v>0</v>
      </c>
      <c r="AW19" s="75" t="s">
        <v>332</v>
      </c>
      <c r="AX19" s="74">
        <f>AX42</f>
        <v>0</v>
      </c>
      <c r="AY19" s="75" t="s">
        <v>332</v>
      </c>
      <c r="AZ19" s="74">
        <f>AZ42</f>
        <v>4.42</v>
      </c>
      <c r="BA19" s="74">
        <f>BA42</f>
        <v>4.42</v>
      </c>
      <c r="BB19" s="74">
        <f>BB42</f>
        <v>0</v>
      </c>
      <c r="BC19" s="75" t="s">
        <v>332</v>
      </c>
    </row>
    <row r="20" spans="1:55" s="80" customFormat="1" ht="50.25" customHeight="1" x14ac:dyDescent="0.25">
      <c r="A20" s="72" t="s">
        <v>337</v>
      </c>
      <c r="B20" s="73" t="s">
        <v>338</v>
      </c>
      <c r="C20" s="75" t="s">
        <v>332</v>
      </c>
      <c r="D20" s="74">
        <f>D73</f>
        <v>0</v>
      </c>
      <c r="E20" s="75" t="s">
        <v>332</v>
      </c>
      <c r="F20" s="74">
        <f>F73</f>
        <v>0</v>
      </c>
      <c r="G20" s="75" t="s">
        <v>332</v>
      </c>
      <c r="H20" s="74">
        <f>H73</f>
        <v>0</v>
      </c>
      <c r="I20" s="75" t="s">
        <v>332</v>
      </c>
      <c r="J20" s="74">
        <f>J73</f>
        <v>0</v>
      </c>
      <c r="K20" s="75" t="s">
        <v>332</v>
      </c>
      <c r="L20" s="74">
        <f>L73</f>
        <v>0</v>
      </c>
      <c r="M20" s="75" t="s">
        <v>332</v>
      </c>
      <c r="N20" s="74">
        <f>N73</f>
        <v>0</v>
      </c>
      <c r="O20" s="75" t="s">
        <v>332</v>
      </c>
      <c r="P20" s="74">
        <f>P73</f>
        <v>0</v>
      </c>
      <c r="Q20" s="75" t="s">
        <v>332</v>
      </c>
      <c r="R20" s="74">
        <f>R73</f>
        <v>0</v>
      </c>
      <c r="S20" s="75" t="s">
        <v>332</v>
      </c>
      <c r="T20" s="74">
        <f>T73</f>
        <v>0</v>
      </c>
      <c r="U20" s="75" t="s">
        <v>332</v>
      </c>
      <c r="V20" s="74">
        <f>V73</f>
        <v>0</v>
      </c>
      <c r="W20" s="75" t="s">
        <v>332</v>
      </c>
      <c r="X20" s="74">
        <f>X73</f>
        <v>0</v>
      </c>
      <c r="Y20" s="74">
        <f>Y73</f>
        <v>0</v>
      </c>
      <c r="Z20" s="74">
        <f>Z73</f>
        <v>0</v>
      </c>
      <c r="AA20" s="75" t="s">
        <v>332</v>
      </c>
      <c r="AB20" s="74">
        <f>AB73</f>
        <v>0</v>
      </c>
      <c r="AC20" s="75" t="s">
        <v>332</v>
      </c>
      <c r="AD20" s="74">
        <f>AD73</f>
        <v>0</v>
      </c>
      <c r="AE20" s="75" t="s">
        <v>332</v>
      </c>
      <c r="AF20" s="74">
        <f>AF73</f>
        <v>0</v>
      </c>
      <c r="AG20" s="75" t="s">
        <v>332</v>
      </c>
      <c r="AH20" s="74">
        <f>AH73</f>
        <v>0</v>
      </c>
      <c r="AI20" s="75" t="s">
        <v>332</v>
      </c>
      <c r="AJ20" s="74">
        <f>AJ73</f>
        <v>0</v>
      </c>
      <c r="AK20" s="75" t="s">
        <v>332</v>
      </c>
      <c r="AL20" s="75" t="s">
        <v>332</v>
      </c>
      <c r="AM20" s="75" t="s">
        <v>332</v>
      </c>
      <c r="AN20" s="74">
        <f>AN73</f>
        <v>0</v>
      </c>
      <c r="AO20" s="75" t="s">
        <v>332</v>
      </c>
      <c r="AP20" s="74">
        <f>AP73</f>
        <v>0</v>
      </c>
      <c r="AQ20" s="75" t="s">
        <v>332</v>
      </c>
      <c r="AR20" s="74">
        <f>AR73</f>
        <v>0</v>
      </c>
      <c r="AS20" s="75" t="s">
        <v>332</v>
      </c>
      <c r="AT20" s="74">
        <f>AT73</f>
        <v>0</v>
      </c>
      <c r="AU20" s="75" t="s">
        <v>332</v>
      </c>
      <c r="AV20" s="74">
        <f>AV73</f>
        <v>0</v>
      </c>
      <c r="AW20" s="75" t="s">
        <v>332</v>
      </c>
      <c r="AX20" s="74">
        <f>AX73</f>
        <v>0</v>
      </c>
      <c r="AY20" s="75" t="s">
        <v>332</v>
      </c>
      <c r="AZ20" s="74">
        <v>0</v>
      </c>
      <c r="BA20" s="74">
        <v>0</v>
      </c>
      <c r="BB20" s="74">
        <f>BB73</f>
        <v>0</v>
      </c>
      <c r="BC20" s="75" t="s">
        <v>332</v>
      </c>
    </row>
    <row r="21" spans="1:55" s="80" customFormat="1" ht="35.25" customHeight="1" x14ac:dyDescent="0.25">
      <c r="A21" s="72" t="s">
        <v>339</v>
      </c>
      <c r="B21" s="73" t="s">
        <v>340</v>
      </c>
      <c r="C21" s="75" t="s">
        <v>332</v>
      </c>
      <c r="D21" s="74">
        <f>D76</f>
        <v>0</v>
      </c>
      <c r="E21" s="75" t="s">
        <v>332</v>
      </c>
      <c r="F21" s="74">
        <f>F76</f>
        <v>0</v>
      </c>
      <c r="G21" s="75" t="s">
        <v>332</v>
      </c>
      <c r="H21" s="74">
        <f>H76</f>
        <v>0</v>
      </c>
      <c r="I21" s="75" t="s">
        <v>332</v>
      </c>
      <c r="J21" s="74">
        <f>J76</f>
        <v>0</v>
      </c>
      <c r="K21" s="75" t="s">
        <v>332</v>
      </c>
      <c r="L21" s="74">
        <f>L76</f>
        <v>0</v>
      </c>
      <c r="M21" s="75" t="s">
        <v>332</v>
      </c>
      <c r="N21" s="74">
        <f>N76</f>
        <v>0</v>
      </c>
      <c r="O21" s="75" t="s">
        <v>332</v>
      </c>
      <c r="P21" s="74">
        <f>P76</f>
        <v>0</v>
      </c>
      <c r="Q21" s="75" t="s">
        <v>332</v>
      </c>
      <c r="R21" s="74">
        <f>R76</f>
        <v>0</v>
      </c>
      <c r="S21" s="75" t="s">
        <v>332</v>
      </c>
      <c r="T21" s="74">
        <f>T76</f>
        <v>0</v>
      </c>
      <c r="U21" s="75" t="s">
        <v>332</v>
      </c>
      <c r="V21" s="74">
        <f>V76</f>
        <v>0</v>
      </c>
      <c r="W21" s="75" t="s">
        <v>332</v>
      </c>
      <c r="X21" s="74">
        <f t="shared" ref="X21:Z21" si="0">X76</f>
        <v>0</v>
      </c>
      <c r="Y21" s="74">
        <f t="shared" ref="Y21" si="1">Y76</f>
        <v>0</v>
      </c>
      <c r="Z21" s="74">
        <f t="shared" si="0"/>
        <v>0</v>
      </c>
      <c r="AA21" s="75" t="s">
        <v>332</v>
      </c>
      <c r="AB21" s="74">
        <f>AB76</f>
        <v>0</v>
      </c>
      <c r="AC21" s="75" t="s">
        <v>332</v>
      </c>
      <c r="AD21" s="74">
        <f>AD76</f>
        <v>0</v>
      </c>
      <c r="AE21" s="75" t="s">
        <v>332</v>
      </c>
      <c r="AF21" s="74">
        <f>AF76</f>
        <v>0</v>
      </c>
      <c r="AG21" s="75" t="s">
        <v>332</v>
      </c>
      <c r="AH21" s="74">
        <f>AH76</f>
        <v>0</v>
      </c>
      <c r="AI21" s="75" t="s">
        <v>332</v>
      </c>
      <c r="AJ21" s="74">
        <f>AJ76</f>
        <v>0</v>
      </c>
      <c r="AK21" s="75" t="s">
        <v>332</v>
      </c>
      <c r="AL21" s="75" t="s">
        <v>332</v>
      </c>
      <c r="AM21" s="75" t="s">
        <v>332</v>
      </c>
      <c r="AN21" s="74">
        <f>AN76</f>
        <v>0</v>
      </c>
      <c r="AO21" s="75" t="s">
        <v>332</v>
      </c>
      <c r="AP21" s="74">
        <f>AP76</f>
        <v>0</v>
      </c>
      <c r="AQ21" s="75" t="s">
        <v>332</v>
      </c>
      <c r="AR21" s="74">
        <f>AR76</f>
        <v>0</v>
      </c>
      <c r="AS21" s="75" t="s">
        <v>332</v>
      </c>
      <c r="AT21" s="74">
        <f>AT76</f>
        <v>0</v>
      </c>
      <c r="AU21" s="75" t="s">
        <v>332</v>
      </c>
      <c r="AV21" s="74">
        <f>AV76</f>
        <v>0</v>
      </c>
      <c r="AW21" s="75" t="s">
        <v>332</v>
      </c>
      <c r="AX21" s="74">
        <f>AX76</f>
        <v>0</v>
      </c>
      <c r="AY21" s="75" t="s">
        <v>332</v>
      </c>
      <c r="AZ21" s="74">
        <f>AZ76</f>
        <v>0</v>
      </c>
      <c r="BA21" s="74">
        <f>BA76</f>
        <v>0</v>
      </c>
      <c r="BB21" s="74">
        <f t="shared" ref="BB21" si="2">BB76</f>
        <v>0</v>
      </c>
      <c r="BC21" s="75" t="s">
        <v>332</v>
      </c>
    </row>
    <row r="22" spans="1:55" s="80" customFormat="1" ht="35.25" customHeight="1" x14ac:dyDescent="0.25">
      <c r="A22" s="72" t="s">
        <v>341</v>
      </c>
      <c r="B22" s="73" t="s">
        <v>342</v>
      </c>
      <c r="C22" s="75" t="s">
        <v>332</v>
      </c>
      <c r="D22" s="74">
        <f>D79</f>
        <v>0</v>
      </c>
      <c r="E22" s="75" t="s">
        <v>332</v>
      </c>
      <c r="F22" s="74">
        <f>F79</f>
        <v>0</v>
      </c>
      <c r="G22" s="75" t="s">
        <v>332</v>
      </c>
      <c r="H22" s="74">
        <f>H79</f>
        <v>0</v>
      </c>
      <c r="I22" s="75" t="s">
        <v>332</v>
      </c>
      <c r="J22" s="74">
        <f>J79</f>
        <v>0</v>
      </c>
      <c r="K22" s="75" t="s">
        <v>332</v>
      </c>
      <c r="L22" s="74">
        <f>L79</f>
        <v>0</v>
      </c>
      <c r="M22" s="75" t="s">
        <v>332</v>
      </c>
      <c r="N22" s="74">
        <f>N79</f>
        <v>0</v>
      </c>
      <c r="O22" s="75" t="s">
        <v>332</v>
      </c>
      <c r="P22" s="74">
        <f>P79</f>
        <v>0</v>
      </c>
      <c r="Q22" s="75" t="s">
        <v>332</v>
      </c>
      <c r="R22" s="74">
        <f>R79</f>
        <v>0</v>
      </c>
      <c r="S22" s="75" t="s">
        <v>332</v>
      </c>
      <c r="T22" s="74">
        <f>T79</f>
        <v>0</v>
      </c>
      <c r="U22" s="75" t="s">
        <v>332</v>
      </c>
      <c r="V22" s="74">
        <f>V79</f>
        <v>0</v>
      </c>
      <c r="W22" s="75" t="s">
        <v>332</v>
      </c>
      <c r="X22" s="74">
        <f t="shared" ref="X22:Z23" si="3">X79</f>
        <v>0</v>
      </c>
      <c r="Y22" s="74">
        <f t="shared" si="3"/>
        <v>0</v>
      </c>
      <c r="Z22" s="74">
        <f t="shared" si="3"/>
        <v>0</v>
      </c>
      <c r="AA22" s="75" t="s">
        <v>332</v>
      </c>
      <c r="AB22" s="74">
        <f>AB79</f>
        <v>0</v>
      </c>
      <c r="AC22" s="75" t="s">
        <v>332</v>
      </c>
      <c r="AD22" s="74">
        <f>AD79</f>
        <v>0</v>
      </c>
      <c r="AE22" s="75" t="s">
        <v>332</v>
      </c>
      <c r="AF22" s="74">
        <f>AF79</f>
        <v>0</v>
      </c>
      <c r="AG22" s="75" t="s">
        <v>332</v>
      </c>
      <c r="AH22" s="74">
        <f>AH79</f>
        <v>0</v>
      </c>
      <c r="AI22" s="75" t="s">
        <v>332</v>
      </c>
      <c r="AJ22" s="74">
        <f>AJ79</f>
        <v>0</v>
      </c>
      <c r="AK22" s="75" t="s">
        <v>332</v>
      </c>
      <c r="AL22" s="75" t="s">
        <v>332</v>
      </c>
      <c r="AM22" s="75" t="s">
        <v>332</v>
      </c>
      <c r="AN22" s="74">
        <f>AN79</f>
        <v>0</v>
      </c>
      <c r="AO22" s="75" t="s">
        <v>332</v>
      </c>
      <c r="AP22" s="74">
        <f>AP79</f>
        <v>0</v>
      </c>
      <c r="AQ22" s="75" t="s">
        <v>332</v>
      </c>
      <c r="AR22" s="74">
        <f>AR79</f>
        <v>0</v>
      </c>
      <c r="AS22" s="75" t="s">
        <v>332</v>
      </c>
      <c r="AT22" s="74">
        <f>AT79</f>
        <v>0</v>
      </c>
      <c r="AU22" s="75" t="s">
        <v>332</v>
      </c>
      <c r="AV22" s="74">
        <f>AV79</f>
        <v>0</v>
      </c>
      <c r="AW22" s="75" t="s">
        <v>332</v>
      </c>
      <c r="AX22" s="74">
        <f>AX79</f>
        <v>0</v>
      </c>
      <c r="AY22" s="75" t="s">
        <v>332</v>
      </c>
      <c r="AZ22" s="74">
        <f t="shared" ref="AZ22:BB23" si="4">AZ79</f>
        <v>0</v>
      </c>
      <c r="BA22" s="74">
        <f t="shared" ref="BA22" si="5">BA79</f>
        <v>0</v>
      </c>
      <c r="BB22" s="74">
        <f t="shared" si="4"/>
        <v>0</v>
      </c>
      <c r="BC22" s="75" t="s">
        <v>332</v>
      </c>
    </row>
    <row r="23" spans="1:55" s="80" customFormat="1" ht="20.25" customHeight="1" x14ac:dyDescent="0.25">
      <c r="A23" s="72" t="s">
        <v>343</v>
      </c>
      <c r="B23" s="73" t="s">
        <v>344</v>
      </c>
      <c r="C23" s="75" t="s">
        <v>332</v>
      </c>
      <c r="D23" s="74">
        <f>D80</f>
        <v>0</v>
      </c>
      <c r="E23" s="75" t="s">
        <v>332</v>
      </c>
      <c r="F23" s="74">
        <f>F80</f>
        <v>0</v>
      </c>
      <c r="G23" s="75" t="s">
        <v>332</v>
      </c>
      <c r="H23" s="74">
        <f>H80</f>
        <v>0</v>
      </c>
      <c r="I23" s="75" t="s">
        <v>332</v>
      </c>
      <c r="J23" s="74">
        <f>J80</f>
        <v>0</v>
      </c>
      <c r="K23" s="75" t="s">
        <v>332</v>
      </c>
      <c r="L23" s="74">
        <f>L80</f>
        <v>0</v>
      </c>
      <c r="M23" s="75" t="s">
        <v>332</v>
      </c>
      <c r="N23" s="74">
        <f>N80</f>
        <v>0</v>
      </c>
      <c r="O23" s="75" t="s">
        <v>332</v>
      </c>
      <c r="P23" s="74">
        <f>P80</f>
        <v>0</v>
      </c>
      <c r="Q23" s="75" t="s">
        <v>332</v>
      </c>
      <c r="R23" s="74">
        <f>R80</f>
        <v>0</v>
      </c>
      <c r="S23" s="75" t="s">
        <v>332</v>
      </c>
      <c r="T23" s="74">
        <f>T80</f>
        <v>0</v>
      </c>
      <c r="U23" s="75" t="s">
        <v>332</v>
      </c>
      <c r="V23" s="74">
        <f>V80</f>
        <v>0</v>
      </c>
      <c r="W23" s="75" t="s">
        <v>332</v>
      </c>
      <c r="X23" s="74">
        <f t="shared" si="3"/>
        <v>0</v>
      </c>
      <c r="Y23" s="74">
        <f t="shared" si="3"/>
        <v>0</v>
      </c>
      <c r="Z23" s="74">
        <f t="shared" si="3"/>
        <v>0</v>
      </c>
      <c r="AA23" s="75" t="s">
        <v>332</v>
      </c>
      <c r="AB23" s="74">
        <f>AB80</f>
        <v>0</v>
      </c>
      <c r="AC23" s="75" t="s">
        <v>332</v>
      </c>
      <c r="AD23" s="74">
        <f>AD80</f>
        <v>0</v>
      </c>
      <c r="AE23" s="75" t="s">
        <v>332</v>
      </c>
      <c r="AF23" s="74">
        <f>AF80</f>
        <v>0</v>
      </c>
      <c r="AG23" s="75" t="s">
        <v>332</v>
      </c>
      <c r="AH23" s="74">
        <f>AH80</f>
        <v>0</v>
      </c>
      <c r="AI23" s="75" t="s">
        <v>332</v>
      </c>
      <c r="AJ23" s="74">
        <f>AJ80</f>
        <v>0</v>
      </c>
      <c r="AK23" s="75" t="s">
        <v>332</v>
      </c>
      <c r="AL23" s="75" t="s">
        <v>332</v>
      </c>
      <c r="AM23" s="75" t="s">
        <v>332</v>
      </c>
      <c r="AN23" s="74">
        <f>AN80</f>
        <v>0</v>
      </c>
      <c r="AO23" s="75" t="s">
        <v>332</v>
      </c>
      <c r="AP23" s="74">
        <f>AP80</f>
        <v>0</v>
      </c>
      <c r="AQ23" s="75" t="s">
        <v>332</v>
      </c>
      <c r="AR23" s="74">
        <f>AR80</f>
        <v>0</v>
      </c>
      <c r="AS23" s="75" t="s">
        <v>332</v>
      </c>
      <c r="AT23" s="74">
        <f>AT80</f>
        <v>0</v>
      </c>
      <c r="AU23" s="75" t="s">
        <v>332</v>
      </c>
      <c r="AV23" s="74">
        <f>AV80</f>
        <v>0</v>
      </c>
      <c r="AW23" s="75" t="s">
        <v>332</v>
      </c>
      <c r="AX23" s="74">
        <f>AX80</f>
        <v>0</v>
      </c>
      <c r="AY23" s="75" t="s">
        <v>332</v>
      </c>
      <c r="AZ23" s="74">
        <f>AZ80</f>
        <v>0</v>
      </c>
      <c r="BA23" s="74">
        <f>BA80</f>
        <v>0</v>
      </c>
      <c r="BB23" s="74">
        <f t="shared" si="4"/>
        <v>0</v>
      </c>
      <c r="BC23" s="75" t="s">
        <v>332</v>
      </c>
    </row>
    <row r="24" spans="1:55" s="80" customFormat="1" ht="20.25" customHeight="1" x14ac:dyDescent="0.25">
      <c r="A24" s="72"/>
      <c r="B24" s="73"/>
      <c r="C24" s="75"/>
      <c r="D24" s="74"/>
      <c r="E24" s="75"/>
      <c r="F24" s="74"/>
      <c r="G24" s="75"/>
      <c r="H24" s="74"/>
      <c r="I24" s="75"/>
      <c r="J24" s="74"/>
      <c r="K24" s="75"/>
      <c r="L24" s="74"/>
      <c r="M24" s="75"/>
      <c r="N24" s="74"/>
      <c r="O24" s="75"/>
      <c r="P24" s="74"/>
      <c r="Q24" s="75"/>
      <c r="R24" s="74"/>
      <c r="S24" s="75"/>
      <c r="T24" s="74"/>
      <c r="U24" s="75"/>
      <c r="V24" s="74"/>
      <c r="W24" s="75"/>
      <c r="X24" s="74"/>
      <c r="Y24" s="79"/>
      <c r="Z24" s="74"/>
      <c r="AA24" s="75"/>
      <c r="AB24" s="74"/>
      <c r="AC24" s="75"/>
      <c r="AD24" s="74"/>
      <c r="AE24" s="75"/>
      <c r="AF24" s="74"/>
      <c r="AG24" s="75"/>
      <c r="AH24" s="74"/>
      <c r="AI24" s="75"/>
      <c r="AJ24" s="74"/>
      <c r="AK24" s="75"/>
      <c r="AL24" s="75"/>
      <c r="AM24" s="75"/>
      <c r="AN24" s="74"/>
      <c r="AO24" s="75"/>
      <c r="AP24" s="74"/>
      <c r="AQ24" s="75"/>
      <c r="AR24" s="74"/>
      <c r="AS24" s="75"/>
      <c r="AT24" s="74"/>
      <c r="AU24" s="75"/>
      <c r="AV24" s="74"/>
      <c r="AW24" s="75"/>
      <c r="AX24" s="74"/>
      <c r="AY24" s="75"/>
      <c r="AZ24" s="74"/>
      <c r="BA24" s="79"/>
      <c r="BB24" s="74"/>
      <c r="BC24" s="75"/>
    </row>
    <row r="25" spans="1:55" s="80" customFormat="1" ht="20.25" customHeight="1" x14ac:dyDescent="0.25">
      <c r="A25" s="119" t="s">
        <v>431</v>
      </c>
      <c r="B25" s="136" t="s">
        <v>432</v>
      </c>
      <c r="C25" s="75"/>
      <c r="D25" s="74"/>
      <c r="E25" s="75"/>
      <c r="F25" s="74"/>
      <c r="G25" s="75"/>
      <c r="H25" s="74"/>
      <c r="I25" s="75"/>
      <c r="J25" s="74"/>
      <c r="K25" s="75"/>
      <c r="L25" s="74"/>
      <c r="M25" s="75"/>
      <c r="N25" s="74"/>
      <c r="O25" s="75"/>
      <c r="P25" s="74"/>
      <c r="Q25" s="75"/>
      <c r="R25" s="74"/>
      <c r="S25" s="75"/>
      <c r="T25" s="74"/>
      <c r="U25" s="75"/>
      <c r="V25" s="74"/>
      <c r="W25" s="75"/>
      <c r="X25" s="74"/>
      <c r="Y25" s="79"/>
      <c r="Z25" s="74"/>
      <c r="AA25" s="75"/>
      <c r="AB25" s="74"/>
      <c r="AC25" s="75"/>
      <c r="AD25" s="74"/>
      <c r="AE25" s="75"/>
      <c r="AF25" s="74"/>
      <c r="AG25" s="75"/>
      <c r="AH25" s="74"/>
      <c r="AI25" s="75"/>
      <c r="AJ25" s="74"/>
      <c r="AK25" s="75"/>
      <c r="AL25" s="75"/>
      <c r="AM25" s="75"/>
      <c r="AN25" s="74"/>
      <c r="AO25" s="75"/>
      <c r="AP25" s="74"/>
      <c r="AQ25" s="75"/>
      <c r="AR25" s="74"/>
      <c r="AS25" s="75"/>
      <c r="AT25" s="74"/>
      <c r="AU25" s="75"/>
      <c r="AV25" s="74"/>
      <c r="AW25" s="75"/>
      <c r="AX25" s="74"/>
      <c r="AY25" s="75"/>
      <c r="AZ25" s="74"/>
      <c r="BA25" s="79"/>
      <c r="BB25" s="74"/>
      <c r="BC25" s="75"/>
    </row>
    <row r="26" spans="1:55" s="80" customFormat="1" ht="21" customHeight="1" x14ac:dyDescent="0.25">
      <c r="A26" s="86" t="s">
        <v>150</v>
      </c>
      <c r="B26" s="203" t="s">
        <v>345</v>
      </c>
      <c r="C26" s="75" t="s">
        <v>332</v>
      </c>
      <c r="D26" s="74">
        <f>D27</f>
        <v>0</v>
      </c>
      <c r="E26" s="75" t="s">
        <v>332</v>
      </c>
      <c r="F26" s="74">
        <f>F27</f>
        <v>0</v>
      </c>
      <c r="G26" s="75" t="s">
        <v>332</v>
      </c>
      <c r="H26" s="74">
        <f>H27</f>
        <v>0</v>
      </c>
      <c r="I26" s="75" t="s">
        <v>332</v>
      </c>
      <c r="J26" s="74">
        <f>J27</f>
        <v>0</v>
      </c>
      <c r="K26" s="75" t="s">
        <v>332</v>
      </c>
      <c r="L26" s="74">
        <f>L27</f>
        <v>0</v>
      </c>
      <c r="M26" s="75" t="s">
        <v>332</v>
      </c>
      <c r="N26" s="74">
        <f>N27</f>
        <v>0</v>
      </c>
      <c r="O26" s="75" t="s">
        <v>332</v>
      </c>
      <c r="P26" s="74">
        <f>P27</f>
        <v>0</v>
      </c>
      <c r="Q26" s="75" t="s">
        <v>332</v>
      </c>
      <c r="R26" s="74">
        <f>R27</f>
        <v>0</v>
      </c>
      <c r="S26" s="75" t="s">
        <v>332</v>
      </c>
      <c r="T26" s="74">
        <f>T27</f>
        <v>0</v>
      </c>
      <c r="U26" s="75" t="s">
        <v>332</v>
      </c>
      <c r="V26" s="74">
        <f>V27</f>
        <v>0</v>
      </c>
      <c r="W26" s="75" t="s">
        <v>332</v>
      </c>
      <c r="X26" s="74">
        <f>X27</f>
        <v>0</v>
      </c>
      <c r="Y26" s="74">
        <f>Y27</f>
        <v>0</v>
      </c>
      <c r="Z26" s="74">
        <f>Z27</f>
        <v>0</v>
      </c>
      <c r="AA26" s="75" t="s">
        <v>332</v>
      </c>
      <c r="AB26" s="74">
        <f>AB27</f>
        <v>0</v>
      </c>
      <c r="AC26" s="75" t="s">
        <v>332</v>
      </c>
      <c r="AD26" s="74">
        <f>AD27</f>
        <v>0</v>
      </c>
      <c r="AE26" s="75" t="s">
        <v>332</v>
      </c>
      <c r="AF26" s="74">
        <f>AF27</f>
        <v>0</v>
      </c>
      <c r="AG26" s="75" t="s">
        <v>332</v>
      </c>
      <c r="AH26" s="74">
        <f>AH27</f>
        <v>0</v>
      </c>
      <c r="AI26" s="75" t="s">
        <v>332</v>
      </c>
      <c r="AJ26" s="74">
        <f>AJ27</f>
        <v>0</v>
      </c>
      <c r="AK26" s="75" t="s">
        <v>332</v>
      </c>
      <c r="AL26" s="75" t="s">
        <v>332</v>
      </c>
      <c r="AM26" s="75" t="s">
        <v>332</v>
      </c>
      <c r="AN26" s="74">
        <f>AN27</f>
        <v>0</v>
      </c>
      <c r="AO26" s="75" t="s">
        <v>332</v>
      </c>
      <c r="AP26" s="74">
        <f>AP27</f>
        <v>0</v>
      </c>
      <c r="AQ26" s="75" t="s">
        <v>332</v>
      </c>
      <c r="AR26" s="74">
        <f>AR27</f>
        <v>0</v>
      </c>
      <c r="AS26" s="75" t="s">
        <v>332</v>
      </c>
      <c r="AT26" s="74">
        <f>AT27</f>
        <v>0</v>
      </c>
      <c r="AU26" s="75" t="s">
        <v>332</v>
      </c>
      <c r="AV26" s="74">
        <f>AV27</f>
        <v>0</v>
      </c>
      <c r="AW26" s="75" t="s">
        <v>332</v>
      </c>
      <c r="AX26" s="74">
        <f>AX27</f>
        <v>0</v>
      </c>
      <c r="AY26" s="75" t="s">
        <v>332</v>
      </c>
      <c r="AZ26" s="74">
        <f>AZ27</f>
        <v>0</v>
      </c>
      <c r="BA26" s="74">
        <f>BA27</f>
        <v>0</v>
      </c>
      <c r="BB26" s="74">
        <f>BB27</f>
        <v>0</v>
      </c>
      <c r="BC26" s="75" t="s">
        <v>332</v>
      </c>
    </row>
    <row r="27" spans="1:55" s="80" customFormat="1" ht="44.85" customHeight="1" x14ac:dyDescent="0.25">
      <c r="A27" s="86" t="s">
        <v>151</v>
      </c>
      <c r="B27" s="203" t="s">
        <v>346</v>
      </c>
      <c r="C27" s="75" t="s">
        <v>332</v>
      </c>
      <c r="D27" s="74">
        <f>D28+D29+D30</f>
        <v>0</v>
      </c>
      <c r="E27" s="75" t="s">
        <v>332</v>
      </c>
      <c r="F27" s="74">
        <f>F28+F29+F30</f>
        <v>0</v>
      </c>
      <c r="G27" s="75" t="s">
        <v>332</v>
      </c>
      <c r="H27" s="74">
        <f>H28+H29+H30</f>
        <v>0</v>
      </c>
      <c r="I27" s="75" t="s">
        <v>332</v>
      </c>
      <c r="J27" s="74">
        <f>J28+J29+J30</f>
        <v>0</v>
      </c>
      <c r="K27" s="75" t="s">
        <v>332</v>
      </c>
      <c r="L27" s="74">
        <f>L28+L29+L30</f>
        <v>0</v>
      </c>
      <c r="M27" s="75" t="s">
        <v>332</v>
      </c>
      <c r="N27" s="74">
        <f>N28+N29+N30</f>
        <v>0</v>
      </c>
      <c r="O27" s="75" t="s">
        <v>332</v>
      </c>
      <c r="P27" s="74">
        <f>P28+P29+P30</f>
        <v>0</v>
      </c>
      <c r="Q27" s="75" t="s">
        <v>332</v>
      </c>
      <c r="R27" s="74">
        <f>R28+R29+R30</f>
        <v>0</v>
      </c>
      <c r="S27" s="75" t="s">
        <v>332</v>
      </c>
      <c r="T27" s="74">
        <f>T28+T29+T30</f>
        <v>0</v>
      </c>
      <c r="U27" s="75" t="s">
        <v>332</v>
      </c>
      <c r="V27" s="74">
        <f>V28+V29+V30</f>
        <v>0</v>
      </c>
      <c r="W27" s="75" t="s">
        <v>332</v>
      </c>
      <c r="X27" s="74">
        <f>X28</f>
        <v>0</v>
      </c>
      <c r="Y27" s="74">
        <f>Y28</f>
        <v>0</v>
      </c>
      <c r="Z27" s="74">
        <f>Z28+Z29+Z30</f>
        <v>0</v>
      </c>
      <c r="AA27" s="75" t="s">
        <v>332</v>
      </c>
      <c r="AB27" s="74">
        <f>AB28</f>
        <v>0</v>
      </c>
      <c r="AC27" s="75" t="s">
        <v>332</v>
      </c>
      <c r="AD27" s="74">
        <f>AD28+AD29+AD30</f>
        <v>0</v>
      </c>
      <c r="AE27" s="75" t="s">
        <v>332</v>
      </c>
      <c r="AF27" s="74">
        <f>AF28+AF29+AF30</f>
        <v>0</v>
      </c>
      <c r="AG27" s="75" t="s">
        <v>332</v>
      </c>
      <c r="AH27" s="74">
        <f>AH28+AH29+AH30</f>
        <v>0</v>
      </c>
      <c r="AI27" s="75" t="s">
        <v>332</v>
      </c>
      <c r="AJ27" s="74">
        <f>AJ28+AJ29+AJ30</f>
        <v>0</v>
      </c>
      <c r="AK27" s="75" t="s">
        <v>332</v>
      </c>
      <c r="AL27" s="75" t="s">
        <v>332</v>
      </c>
      <c r="AM27" s="75" t="s">
        <v>332</v>
      </c>
      <c r="AN27" s="74">
        <f>AN28+AN29+AN30</f>
        <v>0</v>
      </c>
      <c r="AO27" s="75" t="s">
        <v>332</v>
      </c>
      <c r="AP27" s="74">
        <f>AP28+AP29+AP30</f>
        <v>0</v>
      </c>
      <c r="AQ27" s="75" t="s">
        <v>332</v>
      </c>
      <c r="AR27" s="74">
        <f>AR28+AR29+AR30</f>
        <v>0</v>
      </c>
      <c r="AS27" s="75" t="s">
        <v>332</v>
      </c>
      <c r="AT27" s="74">
        <f>AT28+AT29+AT30</f>
        <v>0</v>
      </c>
      <c r="AU27" s="75" t="s">
        <v>332</v>
      </c>
      <c r="AV27" s="74">
        <f>AV28+AV29+AV30</f>
        <v>0</v>
      </c>
      <c r="AW27" s="75" t="s">
        <v>332</v>
      </c>
      <c r="AX27" s="74">
        <f>AX28+AX29+AX30</f>
        <v>0</v>
      </c>
      <c r="AY27" s="75" t="s">
        <v>332</v>
      </c>
      <c r="AZ27" s="74">
        <f>AZ28</f>
        <v>0</v>
      </c>
      <c r="BA27" s="74">
        <f>BA28</f>
        <v>0</v>
      </c>
      <c r="BB27" s="74">
        <f>BB28+BB29+BB30</f>
        <v>0</v>
      </c>
      <c r="BC27" s="75" t="s">
        <v>332</v>
      </c>
    </row>
    <row r="28" spans="1:55" s="80" customFormat="1" ht="51.6" customHeight="1" x14ac:dyDescent="0.25">
      <c r="A28" s="86" t="s">
        <v>166</v>
      </c>
      <c r="B28" s="203" t="s">
        <v>347</v>
      </c>
      <c r="C28" s="75" t="s">
        <v>332</v>
      </c>
      <c r="D28" s="74">
        <f>D29</f>
        <v>0</v>
      </c>
      <c r="E28" s="75" t="s">
        <v>332</v>
      </c>
      <c r="F28" s="74">
        <f>F29</f>
        <v>0</v>
      </c>
      <c r="G28" s="75" t="s">
        <v>332</v>
      </c>
      <c r="H28" s="74">
        <f>H29</f>
        <v>0</v>
      </c>
      <c r="I28" s="75" t="s">
        <v>332</v>
      </c>
      <c r="J28" s="74">
        <f>J29</f>
        <v>0</v>
      </c>
      <c r="K28" s="75" t="s">
        <v>332</v>
      </c>
      <c r="L28" s="74">
        <f>L29</f>
        <v>0</v>
      </c>
      <c r="M28" s="75" t="s">
        <v>332</v>
      </c>
      <c r="N28" s="74">
        <f>N29</f>
        <v>0</v>
      </c>
      <c r="O28" s="75" t="s">
        <v>332</v>
      </c>
      <c r="P28" s="74">
        <f>P29</f>
        <v>0</v>
      </c>
      <c r="Q28" s="75" t="s">
        <v>332</v>
      </c>
      <c r="R28" s="74">
        <f>R29</f>
        <v>0</v>
      </c>
      <c r="S28" s="75" t="s">
        <v>332</v>
      </c>
      <c r="T28" s="74">
        <f>T29</f>
        <v>0</v>
      </c>
      <c r="U28" s="75" t="s">
        <v>332</v>
      </c>
      <c r="V28" s="74">
        <f>V29</f>
        <v>0</v>
      </c>
      <c r="W28" s="75" t="s">
        <v>332</v>
      </c>
      <c r="X28" s="74">
        <f>X29</f>
        <v>0</v>
      </c>
      <c r="Y28" s="74">
        <f>Y29</f>
        <v>0</v>
      </c>
      <c r="Z28" s="74">
        <f>Z29</f>
        <v>0</v>
      </c>
      <c r="AA28" s="75" t="s">
        <v>332</v>
      </c>
      <c r="AB28" s="74">
        <f>AB29</f>
        <v>0</v>
      </c>
      <c r="AC28" s="75" t="s">
        <v>332</v>
      </c>
      <c r="AD28" s="74">
        <f>AD29</f>
        <v>0</v>
      </c>
      <c r="AE28" s="75" t="s">
        <v>332</v>
      </c>
      <c r="AF28" s="74">
        <f>AF29</f>
        <v>0</v>
      </c>
      <c r="AG28" s="75" t="s">
        <v>332</v>
      </c>
      <c r="AH28" s="74">
        <f>AH29</f>
        <v>0</v>
      </c>
      <c r="AI28" s="75" t="s">
        <v>332</v>
      </c>
      <c r="AJ28" s="74">
        <f>AJ29</f>
        <v>0</v>
      </c>
      <c r="AK28" s="75" t="s">
        <v>332</v>
      </c>
      <c r="AL28" s="75" t="s">
        <v>332</v>
      </c>
      <c r="AM28" s="75" t="s">
        <v>332</v>
      </c>
      <c r="AN28" s="74">
        <f>AN29</f>
        <v>0</v>
      </c>
      <c r="AO28" s="75" t="s">
        <v>332</v>
      </c>
      <c r="AP28" s="74">
        <f>AP29</f>
        <v>0</v>
      </c>
      <c r="AQ28" s="75" t="s">
        <v>332</v>
      </c>
      <c r="AR28" s="74">
        <f>AR29</f>
        <v>0</v>
      </c>
      <c r="AS28" s="75" t="s">
        <v>332</v>
      </c>
      <c r="AT28" s="74">
        <f>AT29</f>
        <v>0</v>
      </c>
      <c r="AU28" s="75" t="s">
        <v>332</v>
      </c>
      <c r="AV28" s="74">
        <f>AV29</f>
        <v>0</v>
      </c>
      <c r="AW28" s="75" t="s">
        <v>332</v>
      </c>
      <c r="AX28" s="74">
        <f>AX29</f>
        <v>0</v>
      </c>
      <c r="AY28" s="75" t="s">
        <v>332</v>
      </c>
      <c r="AZ28" s="74">
        <f>AZ29</f>
        <v>0</v>
      </c>
      <c r="BA28" s="74">
        <f>BA29</f>
        <v>0</v>
      </c>
      <c r="BB28" s="74">
        <f>BB29</f>
        <v>0</v>
      </c>
      <c r="BC28" s="75" t="s">
        <v>332</v>
      </c>
    </row>
    <row r="29" spans="1:55" s="80" customFormat="1" ht="58.35" customHeight="1" x14ac:dyDescent="0.25">
      <c r="A29" s="86" t="s">
        <v>167</v>
      </c>
      <c r="B29" s="203" t="s">
        <v>348</v>
      </c>
      <c r="C29" s="75" t="s">
        <v>332</v>
      </c>
      <c r="D29" s="74">
        <v>0</v>
      </c>
      <c r="E29" s="75" t="s">
        <v>332</v>
      </c>
      <c r="F29" s="74">
        <v>0</v>
      </c>
      <c r="G29" s="75" t="s">
        <v>332</v>
      </c>
      <c r="H29" s="74">
        <v>0</v>
      </c>
      <c r="I29" s="75" t="s">
        <v>332</v>
      </c>
      <c r="J29" s="74">
        <v>0</v>
      </c>
      <c r="K29" s="75" t="s">
        <v>332</v>
      </c>
      <c r="L29" s="74">
        <v>0</v>
      </c>
      <c r="M29" s="75" t="s">
        <v>332</v>
      </c>
      <c r="N29" s="74">
        <v>0</v>
      </c>
      <c r="O29" s="75" t="s">
        <v>332</v>
      </c>
      <c r="P29" s="74">
        <v>0</v>
      </c>
      <c r="Q29" s="75" t="s">
        <v>332</v>
      </c>
      <c r="R29" s="74">
        <v>0</v>
      </c>
      <c r="S29" s="75" t="s">
        <v>332</v>
      </c>
      <c r="T29" s="74">
        <v>0</v>
      </c>
      <c r="U29" s="75" t="s">
        <v>332</v>
      </c>
      <c r="V29" s="74">
        <v>0</v>
      </c>
      <c r="W29" s="75" t="s">
        <v>332</v>
      </c>
      <c r="X29" s="74">
        <v>0</v>
      </c>
      <c r="Y29" s="74">
        <v>0</v>
      </c>
      <c r="Z29" s="74">
        <v>0</v>
      </c>
      <c r="AA29" s="75" t="s">
        <v>332</v>
      </c>
      <c r="AB29" s="74">
        <v>0</v>
      </c>
      <c r="AC29" s="75" t="s">
        <v>332</v>
      </c>
      <c r="AD29" s="74">
        <v>0</v>
      </c>
      <c r="AE29" s="75" t="s">
        <v>332</v>
      </c>
      <c r="AF29" s="74">
        <v>0</v>
      </c>
      <c r="AG29" s="75" t="s">
        <v>332</v>
      </c>
      <c r="AH29" s="74">
        <v>0</v>
      </c>
      <c r="AI29" s="75" t="s">
        <v>332</v>
      </c>
      <c r="AJ29" s="74">
        <v>0</v>
      </c>
      <c r="AK29" s="75" t="s">
        <v>332</v>
      </c>
      <c r="AL29" s="75" t="s">
        <v>332</v>
      </c>
      <c r="AM29" s="75" t="s">
        <v>332</v>
      </c>
      <c r="AN29" s="74">
        <v>0</v>
      </c>
      <c r="AO29" s="75" t="s">
        <v>332</v>
      </c>
      <c r="AP29" s="74">
        <v>0</v>
      </c>
      <c r="AQ29" s="75" t="s">
        <v>332</v>
      </c>
      <c r="AR29" s="74">
        <v>0</v>
      </c>
      <c r="AS29" s="75" t="s">
        <v>332</v>
      </c>
      <c r="AT29" s="74">
        <v>0</v>
      </c>
      <c r="AU29" s="75" t="s">
        <v>332</v>
      </c>
      <c r="AV29" s="74">
        <v>0</v>
      </c>
      <c r="AW29" s="75" t="s">
        <v>332</v>
      </c>
      <c r="AX29" s="74">
        <v>0</v>
      </c>
      <c r="AY29" s="75" t="s">
        <v>332</v>
      </c>
      <c r="AZ29" s="74">
        <v>0</v>
      </c>
      <c r="BA29" s="74">
        <v>0</v>
      </c>
      <c r="BB29" s="74">
        <v>0</v>
      </c>
      <c r="BC29" s="75" t="s">
        <v>332</v>
      </c>
    </row>
    <row r="30" spans="1:55" s="80" customFormat="1" ht="51" customHeight="1" x14ac:dyDescent="0.25">
      <c r="A30" s="86" t="s">
        <v>349</v>
      </c>
      <c r="B30" s="203" t="s">
        <v>350</v>
      </c>
      <c r="C30" s="75" t="s">
        <v>332</v>
      </c>
      <c r="D30" s="74">
        <v>0</v>
      </c>
      <c r="E30" s="75" t="s">
        <v>332</v>
      </c>
      <c r="F30" s="74">
        <v>0</v>
      </c>
      <c r="G30" s="75" t="s">
        <v>332</v>
      </c>
      <c r="H30" s="74">
        <v>0</v>
      </c>
      <c r="I30" s="75" t="s">
        <v>332</v>
      </c>
      <c r="J30" s="74">
        <v>0</v>
      </c>
      <c r="K30" s="75" t="s">
        <v>332</v>
      </c>
      <c r="L30" s="74">
        <v>0</v>
      </c>
      <c r="M30" s="75" t="s">
        <v>332</v>
      </c>
      <c r="N30" s="74">
        <v>0</v>
      </c>
      <c r="O30" s="75" t="s">
        <v>332</v>
      </c>
      <c r="P30" s="74">
        <v>0</v>
      </c>
      <c r="Q30" s="75" t="s">
        <v>332</v>
      </c>
      <c r="R30" s="74">
        <v>0</v>
      </c>
      <c r="S30" s="75" t="s">
        <v>332</v>
      </c>
      <c r="T30" s="74">
        <v>0</v>
      </c>
      <c r="U30" s="75" t="s">
        <v>332</v>
      </c>
      <c r="V30" s="74">
        <v>0</v>
      </c>
      <c r="W30" s="75" t="s">
        <v>332</v>
      </c>
      <c r="X30" s="74">
        <v>0</v>
      </c>
      <c r="Y30" s="74">
        <v>0</v>
      </c>
      <c r="Z30" s="74">
        <v>0</v>
      </c>
      <c r="AA30" s="75" t="s">
        <v>332</v>
      </c>
      <c r="AB30" s="74">
        <v>0</v>
      </c>
      <c r="AC30" s="75" t="s">
        <v>332</v>
      </c>
      <c r="AD30" s="74">
        <v>0</v>
      </c>
      <c r="AE30" s="75" t="s">
        <v>332</v>
      </c>
      <c r="AF30" s="74">
        <v>0</v>
      </c>
      <c r="AG30" s="75" t="s">
        <v>332</v>
      </c>
      <c r="AH30" s="74">
        <v>0</v>
      </c>
      <c r="AI30" s="75" t="s">
        <v>332</v>
      </c>
      <c r="AJ30" s="74">
        <v>0</v>
      </c>
      <c r="AK30" s="75" t="s">
        <v>332</v>
      </c>
      <c r="AL30" s="75" t="s">
        <v>332</v>
      </c>
      <c r="AM30" s="75" t="s">
        <v>332</v>
      </c>
      <c r="AN30" s="74">
        <v>0</v>
      </c>
      <c r="AO30" s="75" t="s">
        <v>332</v>
      </c>
      <c r="AP30" s="74">
        <v>0</v>
      </c>
      <c r="AQ30" s="75" t="s">
        <v>332</v>
      </c>
      <c r="AR30" s="74">
        <v>0</v>
      </c>
      <c r="AS30" s="75" t="s">
        <v>332</v>
      </c>
      <c r="AT30" s="74">
        <v>0</v>
      </c>
      <c r="AU30" s="75" t="s">
        <v>332</v>
      </c>
      <c r="AV30" s="74">
        <v>0</v>
      </c>
      <c r="AW30" s="75" t="s">
        <v>332</v>
      </c>
      <c r="AX30" s="74">
        <v>0</v>
      </c>
      <c r="AY30" s="75" t="s">
        <v>332</v>
      </c>
      <c r="AZ30" s="74">
        <v>0</v>
      </c>
      <c r="BA30" s="74">
        <v>0</v>
      </c>
      <c r="BB30" s="74">
        <v>0</v>
      </c>
      <c r="BC30" s="75" t="s">
        <v>332</v>
      </c>
    </row>
    <row r="31" spans="1:55" s="80" customFormat="1" ht="47.25" customHeight="1" x14ac:dyDescent="0.25">
      <c r="A31" s="86" t="s">
        <v>152</v>
      </c>
      <c r="B31" s="203" t="s">
        <v>351</v>
      </c>
      <c r="C31" s="75" t="s">
        <v>332</v>
      </c>
      <c r="D31" s="74">
        <v>0</v>
      </c>
      <c r="E31" s="75" t="s">
        <v>332</v>
      </c>
      <c r="F31" s="74">
        <v>0</v>
      </c>
      <c r="G31" s="75" t="s">
        <v>332</v>
      </c>
      <c r="H31" s="74">
        <v>0</v>
      </c>
      <c r="I31" s="75" t="s">
        <v>332</v>
      </c>
      <c r="J31" s="74">
        <v>0</v>
      </c>
      <c r="K31" s="75" t="s">
        <v>332</v>
      </c>
      <c r="L31" s="74">
        <v>0</v>
      </c>
      <c r="M31" s="75" t="s">
        <v>332</v>
      </c>
      <c r="N31" s="74">
        <v>0</v>
      </c>
      <c r="O31" s="75" t="s">
        <v>332</v>
      </c>
      <c r="P31" s="74">
        <v>0</v>
      </c>
      <c r="Q31" s="75" t="s">
        <v>332</v>
      </c>
      <c r="R31" s="74">
        <v>0</v>
      </c>
      <c r="S31" s="75" t="s">
        <v>332</v>
      </c>
      <c r="T31" s="74">
        <v>0</v>
      </c>
      <c r="U31" s="75" t="s">
        <v>332</v>
      </c>
      <c r="V31" s="74">
        <v>0</v>
      </c>
      <c r="W31" s="75" t="s">
        <v>332</v>
      </c>
      <c r="X31" s="74">
        <v>0</v>
      </c>
      <c r="Y31" s="74">
        <v>0</v>
      </c>
      <c r="Z31" s="74">
        <v>0</v>
      </c>
      <c r="AA31" s="75" t="s">
        <v>332</v>
      </c>
      <c r="AB31" s="74">
        <v>0</v>
      </c>
      <c r="AC31" s="75" t="s">
        <v>332</v>
      </c>
      <c r="AD31" s="74">
        <v>0</v>
      </c>
      <c r="AE31" s="75" t="s">
        <v>332</v>
      </c>
      <c r="AF31" s="74">
        <v>0</v>
      </c>
      <c r="AG31" s="75" t="s">
        <v>332</v>
      </c>
      <c r="AH31" s="74">
        <v>0</v>
      </c>
      <c r="AI31" s="75" t="s">
        <v>332</v>
      </c>
      <c r="AJ31" s="74">
        <v>0</v>
      </c>
      <c r="AK31" s="75" t="s">
        <v>332</v>
      </c>
      <c r="AL31" s="75" t="s">
        <v>332</v>
      </c>
      <c r="AM31" s="75" t="s">
        <v>332</v>
      </c>
      <c r="AN31" s="74">
        <v>0</v>
      </c>
      <c r="AO31" s="75" t="s">
        <v>332</v>
      </c>
      <c r="AP31" s="74">
        <v>0</v>
      </c>
      <c r="AQ31" s="75" t="s">
        <v>332</v>
      </c>
      <c r="AR31" s="74">
        <v>0</v>
      </c>
      <c r="AS31" s="75" t="s">
        <v>332</v>
      </c>
      <c r="AT31" s="74">
        <v>0</v>
      </c>
      <c r="AU31" s="75" t="s">
        <v>332</v>
      </c>
      <c r="AV31" s="74">
        <v>0</v>
      </c>
      <c r="AW31" s="75" t="s">
        <v>332</v>
      </c>
      <c r="AX31" s="74">
        <v>0</v>
      </c>
      <c r="AY31" s="75" t="s">
        <v>332</v>
      </c>
      <c r="AZ31" s="74">
        <v>0</v>
      </c>
      <c r="BA31" s="74">
        <v>0</v>
      </c>
      <c r="BB31" s="74">
        <v>0</v>
      </c>
      <c r="BC31" s="75" t="s">
        <v>332</v>
      </c>
    </row>
    <row r="32" spans="1:55" s="80" customFormat="1" ht="52.9" customHeight="1" x14ac:dyDescent="0.25">
      <c r="A32" s="86" t="s">
        <v>352</v>
      </c>
      <c r="B32" s="203" t="s">
        <v>353</v>
      </c>
      <c r="C32" s="75" t="s">
        <v>332</v>
      </c>
      <c r="D32" s="74">
        <v>0</v>
      </c>
      <c r="E32" s="75" t="s">
        <v>332</v>
      </c>
      <c r="F32" s="74">
        <v>0</v>
      </c>
      <c r="G32" s="75" t="s">
        <v>332</v>
      </c>
      <c r="H32" s="74">
        <v>0</v>
      </c>
      <c r="I32" s="75" t="s">
        <v>332</v>
      </c>
      <c r="J32" s="74">
        <v>0</v>
      </c>
      <c r="K32" s="75" t="s">
        <v>332</v>
      </c>
      <c r="L32" s="74">
        <v>0</v>
      </c>
      <c r="M32" s="75" t="s">
        <v>332</v>
      </c>
      <c r="N32" s="74">
        <v>0</v>
      </c>
      <c r="O32" s="75" t="s">
        <v>332</v>
      </c>
      <c r="P32" s="74">
        <v>0</v>
      </c>
      <c r="Q32" s="75" t="s">
        <v>332</v>
      </c>
      <c r="R32" s="74">
        <v>0</v>
      </c>
      <c r="S32" s="75" t="s">
        <v>332</v>
      </c>
      <c r="T32" s="74">
        <v>0</v>
      </c>
      <c r="U32" s="75" t="s">
        <v>332</v>
      </c>
      <c r="V32" s="74">
        <v>0</v>
      </c>
      <c r="W32" s="75" t="s">
        <v>332</v>
      </c>
      <c r="X32" s="74">
        <v>0</v>
      </c>
      <c r="Y32" s="74">
        <v>0</v>
      </c>
      <c r="Z32" s="74">
        <v>0</v>
      </c>
      <c r="AA32" s="75" t="s">
        <v>332</v>
      </c>
      <c r="AB32" s="74">
        <v>0</v>
      </c>
      <c r="AC32" s="75" t="s">
        <v>332</v>
      </c>
      <c r="AD32" s="74">
        <v>0</v>
      </c>
      <c r="AE32" s="75" t="s">
        <v>332</v>
      </c>
      <c r="AF32" s="74">
        <v>0</v>
      </c>
      <c r="AG32" s="75" t="s">
        <v>332</v>
      </c>
      <c r="AH32" s="74">
        <v>0</v>
      </c>
      <c r="AI32" s="75" t="s">
        <v>332</v>
      </c>
      <c r="AJ32" s="74">
        <v>0</v>
      </c>
      <c r="AK32" s="75" t="s">
        <v>332</v>
      </c>
      <c r="AL32" s="75" t="s">
        <v>332</v>
      </c>
      <c r="AM32" s="75" t="s">
        <v>332</v>
      </c>
      <c r="AN32" s="74">
        <v>0</v>
      </c>
      <c r="AO32" s="75" t="s">
        <v>332</v>
      </c>
      <c r="AP32" s="74">
        <v>0</v>
      </c>
      <c r="AQ32" s="75" t="s">
        <v>332</v>
      </c>
      <c r="AR32" s="74">
        <v>0</v>
      </c>
      <c r="AS32" s="75" t="s">
        <v>332</v>
      </c>
      <c r="AT32" s="74">
        <v>0</v>
      </c>
      <c r="AU32" s="75" t="s">
        <v>332</v>
      </c>
      <c r="AV32" s="74">
        <v>0</v>
      </c>
      <c r="AW32" s="75" t="s">
        <v>332</v>
      </c>
      <c r="AX32" s="74">
        <v>0</v>
      </c>
      <c r="AY32" s="75" t="s">
        <v>332</v>
      </c>
      <c r="AZ32" s="74">
        <v>0</v>
      </c>
      <c r="BA32" s="74">
        <v>0</v>
      </c>
      <c r="BB32" s="74">
        <v>0</v>
      </c>
      <c r="BC32" s="75" t="s">
        <v>332</v>
      </c>
    </row>
    <row r="33" spans="1:99" s="80" customFormat="1" ht="51" customHeight="1" x14ac:dyDescent="0.25">
      <c r="A33" s="86" t="s">
        <v>354</v>
      </c>
      <c r="B33" s="203" t="s">
        <v>355</v>
      </c>
      <c r="C33" s="75" t="s">
        <v>332</v>
      </c>
      <c r="D33" s="74">
        <v>0</v>
      </c>
      <c r="E33" s="75" t="s">
        <v>332</v>
      </c>
      <c r="F33" s="74">
        <v>0</v>
      </c>
      <c r="G33" s="75" t="s">
        <v>332</v>
      </c>
      <c r="H33" s="74">
        <v>0</v>
      </c>
      <c r="I33" s="75" t="s">
        <v>332</v>
      </c>
      <c r="J33" s="74">
        <v>0</v>
      </c>
      <c r="K33" s="75" t="s">
        <v>332</v>
      </c>
      <c r="L33" s="74">
        <v>0</v>
      </c>
      <c r="M33" s="75" t="s">
        <v>332</v>
      </c>
      <c r="N33" s="74">
        <v>0</v>
      </c>
      <c r="O33" s="75" t="s">
        <v>332</v>
      </c>
      <c r="P33" s="74">
        <v>0</v>
      </c>
      <c r="Q33" s="75" t="s">
        <v>332</v>
      </c>
      <c r="R33" s="74">
        <v>0</v>
      </c>
      <c r="S33" s="75" t="s">
        <v>332</v>
      </c>
      <c r="T33" s="74">
        <v>0</v>
      </c>
      <c r="U33" s="75" t="s">
        <v>332</v>
      </c>
      <c r="V33" s="74">
        <v>0</v>
      </c>
      <c r="W33" s="75" t="s">
        <v>332</v>
      </c>
      <c r="X33" s="74">
        <v>0</v>
      </c>
      <c r="Y33" s="74">
        <v>0</v>
      </c>
      <c r="Z33" s="74">
        <v>0</v>
      </c>
      <c r="AA33" s="75" t="s">
        <v>332</v>
      </c>
      <c r="AB33" s="74">
        <v>0</v>
      </c>
      <c r="AC33" s="75" t="s">
        <v>332</v>
      </c>
      <c r="AD33" s="74">
        <v>0</v>
      </c>
      <c r="AE33" s="75" t="s">
        <v>332</v>
      </c>
      <c r="AF33" s="74">
        <v>0</v>
      </c>
      <c r="AG33" s="75" t="s">
        <v>332</v>
      </c>
      <c r="AH33" s="74">
        <v>0</v>
      </c>
      <c r="AI33" s="75" t="s">
        <v>332</v>
      </c>
      <c r="AJ33" s="74">
        <v>0</v>
      </c>
      <c r="AK33" s="75" t="s">
        <v>332</v>
      </c>
      <c r="AL33" s="75" t="s">
        <v>332</v>
      </c>
      <c r="AM33" s="75" t="s">
        <v>332</v>
      </c>
      <c r="AN33" s="74">
        <v>0</v>
      </c>
      <c r="AO33" s="75" t="s">
        <v>332</v>
      </c>
      <c r="AP33" s="74">
        <v>0</v>
      </c>
      <c r="AQ33" s="75" t="s">
        <v>332</v>
      </c>
      <c r="AR33" s="74">
        <v>0</v>
      </c>
      <c r="AS33" s="75" t="s">
        <v>332</v>
      </c>
      <c r="AT33" s="74">
        <v>0</v>
      </c>
      <c r="AU33" s="75" t="s">
        <v>332</v>
      </c>
      <c r="AV33" s="74">
        <v>0</v>
      </c>
      <c r="AW33" s="75" t="s">
        <v>332</v>
      </c>
      <c r="AX33" s="74">
        <v>0</v>
      </c>
      <c r="AY33" s="75" t="s">
        <v>332</v>
      </c>
      <c r="AZ33" s="74">
        <v>0</v>
      </c>
      <c r="BA33" s="74">
        <v>0</v>
      </c>
      <c r="BB33" s="74">
        <v>0</v>
      </c>
      <c r="BC33" s="75" t="s">
        <v>332</v>
      </c>
    </row>
    <row r="34" spans="1:99" s="80" customFormat="1" ht="34.5" customHeight="1" x14ac:dyDescent="0.25">
      <c r="A34" s="86" t="s">
        <v>153</v>
      </c>
      <c r="B34" s="203" t="s">
        <v>356</v>
      </c>
      <c r="C34" s="75" t="s">
        <v>332</v>
      </c>
      <c r="D34" s="74">
        <v>0</v>
      </c>
      <c r="E34" s="75" t="s">
        <v>332</v>
      </c>
      <c r="F34" s="74">
        <v>0</v>
      </c>
      <c r="G34" s="75" t="s">
        <v>332</v>
      </c>
      <c r="H34" s="74">
        <v>0</v>
      </c>
      <c r="I34" s="75" t="s">
        <v>332</v>
      </c>
      <c r="J34" s="74">
        <v>0</v>
      </c>
      <c r="K34" s="75" t="s">
        <v>332</v>
      </c>
      <c r="L34" s="74">
        <v>0</v>
      </c>
      <c r="M34" s="75" t="s">
        <v>332</v>
      </c>
      <c r="N34" s="74">
        <v>0</v>
      </c>
      <c r="O34" s="75" t="s">
        <v>332</v>
      </c>
      <c r="P34" s="74">
        <v>0</v>
      </c>
      <c r="Q34" s="75" t="s">
        <v>332</v>
      </c>
      <c r="R34" s="74">
        <v>0</v>
      </c>
      <c r="S34" s="75" t="s">
        <v>332</v>
      </c>
      <c r="T34" s="74">
        <v>0</v>
      </c>
      <c r="U34" s="75" t="s">
        <v>332</v>
      </c>
      <c r="V34" s="74">
        <v>0</v>
      </c>
      <c r="W34" s="75" t="s">
        <v>332</v>
      </c>
      <c r="X34" s="74">
        <v>0</v>
      </c>
      <c r="Y34" s="74">
        <v>0</v>
      </c>
      <c r="Z34" s="74">
        <v>0</v>
      </c>
      <c r="AA34" s="75" t="s">
        <v>332</v>
      </c>
      <c r="AB34" s="74">
        <v>0</v>
      </c>
      <c r="AC34" s="75" t="s">
        <v>332</v>
      </c>
      <c r="AD34" s="74">
        <v>0</v>
      </c>
      <c r="AE34" s="75" t="s">
        <v>332</v>
      </c>
      <c r="AF34" s="74">
        <v>0</v>
      </c>
      <c r="AG34" s="75" t="s">
        <v>332</v>
      </c>
      <c r="AH34" s="74">
        <v>0</v>
      </c>
      <c r="AI34" s="75" t="s">
        <v>332</v>
      </c>
      <c r="AJ34" s="74">
        <v>0</v>
      </c>
      <c r="AK34" s="75" t="s">
        <v>332</v>
      </c>
      <c r="AL34" s="75" t="s">
        <v>332</v>
      </c>
      <c r="AM34" s="75" t="s">
        <v>332</v>
      </c>
      <c r="AN34" s="74">
        <v>0</v>
      </c>
      <c r="AO34" s="75" t="s">
        <v>332</v>
      </c>
      <c r="AP34" s="74">
        <v>0</v>
      </c>
      <c r="AQ34" s="75" t="s">
        <v>332</v>
      </c>
      <c r="AR34" s="74">
        <v>0</v>
      </c>
      <c r="AS34" s="75" t="s">
        <v>332</v>
      </c>
      <c r="AT34" s="74">
        <v>0</v>
      </c>
      <c r="AU34" s="75" t="s">
        <v>332</v>
      </c>
      <c r="AV34" s="74">
        <v>0</v>
      </c>
      <c r="AW34" s="75" t="s">
        <v>332</v>
      </c>
      <c r="AX34" s="74">
        <v>0</v>
      </c>
      <c r="AY34" s="75" t="s">
        <v>332</v>
      </c>
      <c r="AZ34" s="74">
        <v>0</v>
      </c>
      <c r="BA34" s="74">
        <v>0</v>
      </c>
      <c r="BB34" s="74">
        <v>0</v>
      </c>
      <c r="BC34" s="75" t="s">
        <v>332</v>
      </c>
    </row>
    <row r="35" spans="1:99" s="80" customFormat="1" ht="38.25" customHeight="1" x14ac:dyDescent="0.25">
      <c r="A35" s="86" t="s">
        <v>168</v>
      </c>
      <c r="B35" s="203" t="s">
        <v>357</v>
      </c>
      <c r="C35" s="75" t="s">
        <v>332</v>
      </c>
      <c r="D35" s="74">
        <v>0</v>
      </c>
      <c r="E35" s="75" t="s">
        <v>332</v>
      </c>
      <c r="F35" s="74">
        <v>0</v>
      </c>
      <c r="G35" s="75" t="s">
        <v>332</v>
      </c>
      <c r="H35" s="74">
        <v>0</v>
      </c>
      <c r="I35" s="75" t="s">
        <v>332</v>
      </c>
      <c r="J35" s="74">
        <v>0</v>
      </c>
      <c r="K35" s="75" t="s">
        <v>332</v>
      </c>
      <c r="L35" s="74">
        <v>0</v>
      </c>
      <c r="M35" s="75" t="s">
        <v>332</v>
      </c>
      <c r="N35" s="74">
        <v>0</v>
      </c>
      <c r="O35" s="75" t="s">
        <v>332</v>
      </c>
      <c r="P35" s="74">
        <v>0</v>
      </c>
      <c r="Q35" s="75" t="s">
        <v>332</v>
      </c>
      <c r="R35" s="74">
        <v>0</v>
      </c>
      <c r="S35" s="75" t="s">
        <v>332</v>
      </c>
      <c r="T35" s="74">
        <v>0</v>
      </c>
      <c r="U35" s="75" t="s">
        <v>332</v>
      </c>
      <c r="V35" s="74">
        <v>0</v>
      </c>
      <c r="W35" s="75" t="s">
        <v>332</v>
      </c>
      <c r="X35" s="74">
        <v>0</v>
      </c>
      <c r="Y35" s="74">
        <v>0</v>
      </c>
      <c r="Z35" s="74">
        <v>0</v>
      </c>
      <c r="AA35" s="75" t="s">
        <v>332</v>
      </c>
      <c r="AB35" s="74">
        <v>0</v>
      </c>
      <c r="AC35" s="75" t="s">
        <v>332</v>
      </c>
      <c r="AD35" s="74">
        <v>0</v>
      </c>
      <c r="AE35" s="75" t="s">
        <v>332</v>
      </c>
      <c r="AF35" s="74">
        <v>0</v>
      </c>
      <c r="AG35" s="75" t="s">
        <v>332</v>
      </c>
      <c r="AH35" s="74">
        <v>0</v>
      </c>
      <c r="AI35" s="75" t="s">
        <v>332</v>
      </c>
      <c r="AJ35" s="74">
        <v>0</v>
      </c>
      <c r="AK35" s="75" t="s">
        <v>332</v>
      </c>
      <c r="AL35" s="75" t="s">
        <v>332</v>
      </c>
      <c r="AM35" s="75" t="s">
        <v>332</v>
      </c>
      <c r="AN35" s="74">
        <v>0</v>
      </c>
      <c r="AO35" s="75" t="s">
        <v>332</v>
      </c>
      <c r="AP35" s="74">
        <v>0</v>
      </c>
      <c r="AQ35" s="75" t="s">
        <v>332</v>
      </c>
      <c r="AR35" s="74">
        <v>0</v>
      </c>
      <c r="AS35" s="75" t="s">
        <v>332</v>
      </c>
      <c r="AT35" s="74">
        <v>0</v>
      </c>
      <c r="AU35" s="75" t="s">
        <v>332</v>
      </c>
      <c r="AV35" s="74">
        <v>0</v>
      </c>
      <c r="AW35" s="75" t="s">
        <v>332</v>
      </c>
      <c r="AX35" s="74">
        <v>0</v>
      </c>
      <c r="AY35" s="75" t="s">
        <v>332</v>
      </c>
      <c r="AZ35" s="74">
        <v>0</v>
      </c>
      <c r="BA35" s="74">
        <v>0</v>
      </c>
      <c r="BB35" s="74">
        <v>0</v>
      </c>
      <c r="BC35" s="75" t="s">
        <v>332</v>
      </c>
    </row>
    <row r="36" spans="1:99" s="80" customFormat="1" ht="86.85" customHeight="1" x14ac:dyDescent="0.25">
      <c r="A36" s="86" t="s">
        <v>169</v>
      </c>
      <c r="B36" s="203" t="s">
        <v>358</v>
      </c>
      <c r="C36" s="75" t="s">
        <v>332</v>
      </c>
      <c r="D36" s="74">
        <v>0</v>
      </c>
      <c r="E36" s="75" t="s">
        <v>332</v>
      </c>
      <c r="F36" s="74">
        <v>0</v>
      </c>
      <c r="G36" s="75" t="s">
        <v>332</v>
      </c>
      <c r="H36" s="74">
        <v>0</v>
      </c>
      <c r="I36" s="75" t="s">
        <v>332</v>
      </c>
      <c r="J36" s="74">
        <v>0</v>
      </c>
      <c r="K36" s="75" t="s">
        <v>332</v>
      </c>
      <c r="L36" s="74">
        <v>0</v>
      </c>
      <c r="M36" s="75" t="s">
        <v>332</v>
      </c>
      <c r="N36" s="74">
        <v>0</v>
      </c>
      <c r="O36" s="75" t="s">
        <v>332</v>
      </c>
      <c r="P36" s="74">
        <v>0</v>
      </c>
      <c r="Q36" s="75" t="s">
        <v>332</v>
      </c>
      <c r="R36" s="74">
        <v>0</v>
      </c>
      <c r="S36" s="75" t="s">
        <v>332</v>
      </c>
      <c r="T36" s="74">
        <v>0</v>
      </c>
      <c r="U36" s="75" t="s">
        <v>332</v>
      </c>
      <c r="V36" s="74">
        <v>0</v>
      </c>
      <c r="W36" s="75" t="s">
        <v>332</v>
      </c>
      <c r="X36" s="74">
        <v>0</v>
      </c>
      <c r="Y36" s="74">
        <v>0</v>
      </c>
      <c r="Z36" s="74">
        <v>0</v>
      </c>
      <c r="AA36" s="75" t="s">
        <v>332</v>
      </c>
      <c r="AB36" s="74">
        <v>0</v>
      </c>
      <c r="AC36" s="75" t="s">
        <v>332</v>
      </c>
      <c r="AD36" s="74">
        <v>0</v>
      </c>
      <c r="AE36" s="75" t="s">
        <v>332</v>
      </c>
      <c r="AF36" s="74">
        <v>0</v>
      </c>
      <c r="AG36" s="75" t="s">
        <v>332</v>
      </c>
      <c r="AH36" s="74">
        <v>0</v>
      </c>
      <c r="AI36" s="75" t="s">
        <v>332</v>
      </c>
      <c r="AJ36" s="74">
        <v>0</v>
      </c>
      <c r="AK36" s="75" t="s">
        <v>332</v>
      </c>
      <c r="AL36" s="75" t="s">
        <v>332</v>
      </c>
      <c r="AM36" s="75" t="s">
        <v>332</v>
      </c>
      <c r="AN36" s="74">
        <v>0</v>
      </c>
      <c r="AO36" s="75" t="s">
        <v>332</v>
      </c>
      <c r="AP36" s="74">
        <v>0</v>
      </c>
      <c r="AQ36" s="75" t="s">
        <v>332</v>
      </c>
      <c r="AR36" s="74">
        <v>0</v>
      </c>
      <c r="AS36" s="75" t="s">
        <v>332</v>
      </c>
      <c r="AT36" s="74">
        <v>0</v>
      </c>
      <c r="AU36" s="75" t="s">
        <v>332</v>
      </c>
      <c r="AV36" s="74">
        <v>0</v>
      </c>
      <c r="AW36" s="75" t="s">
        <v>332</v>
      </c>
      <c r="AX36" s="74">
        <v>0</v>
      </c>
      <c r="AY36" s="75" t="s">
        <v>332</v>
      </c>
      <c r="AZ36" s="74">
        <v>0</v>
      </c>
      <c r="BA36" s="74">
        <v>0</v>
      </c>
      <c r="BB36" s="74">
        <v>0</v>
      </c>
      <c r="BC36" s="75" t="s">
        <v>332</v>
      </c>
    </row>
    <row r="37" spans="1:99" s="80" customFormat="1" ht="81" customHeight="1" x14ac:dyDescent="0.25">
      <c r="A37" s="86" t="s">
        <v>510</v>
      </c>
      <c r="B37" s="203" t="s">
        <v>359</v>
      </c>
      <c r="C37" s="75" t="s">
        <v>332</v>
      </c>
      <c r="D37" s="74">
        <v>0</v>
      </c>
      <c r="E37" s="75" t="s">
        <v>332</v>
      </c>
      <c r="F37" s="74">
        <v>0</v>
      </c>
      <c r="G37" s="75" t="s">
        <v>332</v>
      </c>
      <c r="H37" s="74">
        <v>0</v>
      </c>
      <c r="I37" s="75" t="s">
        <v>332</v>
      </c>
      <c r="J37" s="74">
        <v>0</v>
      </c>
      <c r="K37" s="75" t="s">
        <v>332</v>
      </c>
      <c r="L37" s="74">
        <v>0</v>
      </c>
      <c r="M37" s="75" t="s">
        <v>332</v>
      </c>
      <c r="N37" s="74">
        <v>0</v>
      </c>
      <c r="O37" s="75" t="s">
        <v>332</v>
      </c>
      <c r="P37" s="74">
        <v>0</v>
      </c>
      <c r="Q37" s="75" t="s">
        <v>332</v>
      </c>
      <c r="R37" s="74">
        <v>0</v>
      </c>
      <c r="S37" s="75" t="s">
        <v>332</v>
      </c>
      <c r="T37" s="74">
        <v>0</v>
      </c>
      <c r="U37" s="75" t="s">
        <v>332</v>
      </c>
      <c r="V37" s="74">
        <v>0</v>
      </c>
      <c r="W37" s="75" t="s">
        <v>332</v>
      </c>
      <c r="X37" s="74">
        <v>0</v>
      </c>
      <c r="Y37" s="74">
        <v>0</v>
      </c>
      <c r="Z37" s="74">
        <v>0</v>
      </c>
      <c r="AA37" s="75" t="s">
        <v>332</v>
      </c>
      <c r="AB37" s="74">
        <v>0</v>
      </c>
      <c r="AC37" s="75" t="s">
        <v>332</v>
      </c>
      <c r="AD37" s="74">
        <v>0</v>
      </c>
      <c r="AE37" s="75" t="s">
        <v>332</v>
      </c>
      <c r="AF37" s="74">
        <v>0</v>
      </c>
      <c r="AG37" s="75" t="s">
        <v>332</v>
      </c>
      <c r="AH37" s="74">
        <v>0</v>
      </c>
      <c r="AI37" s="75" t="s">
        <v>332</v>
      </c>
      <c r="AJ37" s="74">
        <v>0</v>
      </c>
      <c r="AK37" s="75" t="s">
        <v>332</v>
      </c>
      <c r="AL37" s="75" t="s">
        <v>332</v>
      </c>
      <c r="AM37" s="75" t="s">
        <v>332</v>
      </c>
      <c r="AN37" s="74">
        <v>0</v>
      </c>
      <c r="AO37" s="75" t="s">
        <v>332</v>
      </c>
      <c r="AP37" s="74">
        <v>0</v>
      </c>
      <c r="AQ37" s="75" t="s">
        <v>332</v>
      </c>
      <c r="AR37" s="74">
        <v>0</v>
      </c>
      <c r="AS37" s="75" t="s">
        <v>332</v>
      </c>
      <c r="AT37" s="74">
        <v>0</v>
      </c>
      <c r="AU37" s="75" t="s">
        <v>332</v>
      </c>
      <c r="AV37" s="74">
        <v>0</v>
      </c>
      <c r="AW37" s="75" t="s">
        <v>332</v>
      </c>
      <c r="AX37" s="74">
        <v>0</v>
      </c>
      <c r="AY37" s="75" t="s">
        <v>332</v>
      </c>
      <c r="AZ37" s="74">
        <v>0</v>
      </c>
      <c r="BA37" s="74">
        <v>0</v>
      </c>
      <c r="BB37" s="74">
        <v>0</v>
      </c>
      <c r="BC37" s="75" t="s">
        <v>332</v>
      </c>
    </row>
    <row r="38" spans="1:99" s="80" customFormat="1" ht="88.15" customHeight="1" x14ac:dyDescent="0.25">
      <c r="A38" s="86" t="s">
        <v>511</v>
      </c>
      <c r="B38" s="203" t="s">
        <v>360</v>
      </c>
      <c r="C38" s="75" t="s">
        <v>332</v>
      </c>
      <c r="D38" s="74">
        <v>0</v>
      </c>
      <c r="E38" s="75" t="s">
        <v>332</v>
      </c>
      <c r="F38" s="74">
        <v>0</v>
      </c>
      <c r="G38" s="75" t="s">
        <v>332</v>
      </c>
      <c r="H38" s="74">
        <v>0</v>
      </c>
      <c r="I38" s="75" t="s">
        <v>332</v>
      </c>
      <c r="J38" s="74">
        <v>0</v>
      </c>
      <c r="K38" s="75" t="s">
        <v>332</v>
      </c>
      <c r="L38" s="74">
        <v>0</v>
      </c>
      <c r="M38" s="75" t="s">
        <v>332</v>
      </c>
      <c r="N38" s="74">
        <v>0</v>
      </c>
      <c r="O38" s="75" t="s">
        <v>332</v>
      </c>
      <c r="P38" s="74">
        <v>0</v>
      </c>
      <c r="Q38" s="75" t="s">
        <v>332</v>
      </c>
      <c r="R38" s="74">
        <v>0</v>
      </c>
      <c r="S38" s="75" t="s">
        <v>332</v>
      </c>
      <c r="T38" s="74">
        <v>0</v>
      </c>
      <c r="U38" s="75" t="s">
        <v>332</v>
      </c>
      <c r="V38" s="74">
        <v>0</v>
      </c>
      <c r="W38" s="75" t="s">
        <v>332</v>
      </c>
      <c r="X38" s="74">
        <v>0</v>
      </c>
      <c r="Y38" s="74">
        <v>0</v>
      </c>
      <c r="Z38" s="74">
        <v>0</v>
      </c>
      <c r="AA38" s="75" t="s">
        <v>332</v>
      </c>
      <c r="AB38" s="74">
        <v>0</v>
      </c>
      <c r="AC38" s="75" t="s">
        <v>332</v>
      </c>
      <c r="AD38" s="74">
        <v>0</v>
      </c>
      <c r="AE38" s="75" t="s">
        <v>332</v>
      </c>
      <c r="AF38" s="74">
        <v>0</v>
      </c>
      <c r="AG38" s="75" t="s">
        <v>332</v>
      </c>
      <c r="AH38" s="74">
        <v>0</v>
      </c>
      <c r="AI38" s="75" t="s">
        <v>332</v>
      </c>
      <c r="AJ38" s="74">
        <v>0</v>
      </c>
      <c r="AK38" s="75" t="s">
        <v>332</v>
      </c>
      <c r="AL38" s="75" t="s">
        <v>332</v>
      </c>
      <c r="AM38" s="75" t="s">
        <v>332</v>
      </c>
      <c r="AN38" s="74">
        <v>0</v>
      </c>
      <c r="AO38" s="75" t="s">
        <v>332</v>
      </c>
      <c r="AP38" s="74">
        <v>0</v>
      </c>
      <c r="AQ38" s="75" t="s">
        <v>332</v>
      </c>
      <c r="AR38" s="74">
        <v>0</v>
      </c>
      <c r="AS38" s="75" t="s">
        <v>332</v>
      </c>
      <c r="AT38" s="74">
        <v>0</v>
      </c>
      <c r="AU38" s="75" t="s">
        <v>332</v>
      </c>
      <c r="AV38" s="74">
        <v>0</v>
      </c>
      <c r="AW38" s="75" t="s">
        <v>332</v>
      </c>
      <c r="AX38" s="74">
        <v>0</v>
      </c>
      <c r="AY38" s="75" t="s">
        <v>332</v>
      </c>
      <c r="AZ38" s="74">
        <v>0</v>
      </c>
      <c r="BA38" s="74">
        <v>0</v>
      </c>
      <c r="BB38" s="74">
        <v>0</v>
      </c>
      <c r="BC38" s="75" t="s">
        <v>332</v>
      </c>
    </row>
    <row r="39" spans="1:99" s="80" customFormat="1" ht="79.5" customHeight="1" x14ac:dyDescent="0.25">
      <c r="A39" s="86" t="s">
        <v>154</v>
      </c>
      <c r="B39" s="203" t="s">
        <v>361</v>
      </c>
      <c r="C39" s="75" t="s">
        <v>332</v>
      </c>
      <c r="D39" s="74">
        <v>0</v>
      </c>
      <c r="E39" s="75" t="s">
        <v>332</v>
      </c>
      <c r="F39" s="74">
        <v>0</v>
      </c>
      <c r="G39" s="75" t="s">
        <v>332</v>
      </c>
      <c r="H39" s="74">
        <v>0</v>
      </c>
      <c r="I39" s="75" t="s">
        <v>332</v>
      </c>
      <c r="J39" s="74">
        <v>0</v>
      </c>
      <c r="K39" s="75" t="s">
        <v>332</v>
      </c>
      <c r="L39" s="74">
        <v>0</v>
      </c>
      <c r="M39" s="75" t="s">
        <v>332</v>
      </c>
      <c r="N39" s="74">
        <v>0</v>
      </c>
      <c r="O39" s="75" t="s">
        <v>332</v>
      </c>
      <c r="P39" s="74">
        <v>0</v>
      </c>
      <c r="Q39" s="75" t="s">
        <v>332</v>
      </c>
      <c r="R39" s="74">
        <v>0</v>
      </c>
      <c r="S39" s="75" t="s">
        <v>332</v>
      </c>
      <c r="T39" s="74">
        <v>0</v>
      </c>
      <c r="U39" s="75" t="s">
        <v>332</v>
      </c>
      <c r="V39" s="74">
        <v>0</v>
      </c>
      <c r="W39" s="75" t="s">
        <v>332</v>
      </c>
      <c r="X39" s="74">
        <v>0</v>
      </c>
      <c r="Y39" s="74">
        <v>0</v>
      </c>
      <c r="Z39" s="74">
        <v>0</v>
      </c>
      <c r="AA39" s="75" t="s">
        <v>332</v>
      </c>
      <c r="AB39" s="74">
        <v>0</v>
      </c>
      <c r="AC39" s="75" t="s">
        <v>332</v>
      </c>
      <c r="AD39" s="74">
        <v>0</v>
      </c>
      <c r="AE39" s="75" t="s">
        <v>332</v>
      </c>
      <c r="AF39" s="74">
        <v>0</v>
      </c>
      <c r="AG39" s="75" t="s">
        <v>332</v>
      </c>
      <c r="AH39" s="74">
        <v>0</v>
      </c>
      <c r="AI39" s="75" t="s">
        <v>332</v>
      </c>
      <c r="AJ39" s="74">
        <v>0</v>
      </c>
      <c r="AK39" s="75" t="s">
        <v>332</v>
      </c>
      <c r="AL39" s="75" t="s">
        <v>332</v>
      </c>
      <c r="AM39" s="75" t="s">
        <v>332</v>
      </c>
      <c r="AN39" s="74">
        <v>0</v>
      </c>
      <c r="AO39" s="75" t="s">
        <v>332</v>
      </c>
      <c r="AP39" s="74">
        <v>0</v>
      </c>
      <c r="AQ39" s="75" t="s">
        <v>332</v>
      </c>
      <c r="AR39" s="74">
        <v>0</v>
      </c>
      <c r="AS39" s="75" t="s">
        <v>332</v>
      </c>
      <c r="AT39" s="74">
        <v>0</v>
      </c>
      <c r="AU39" s="75" t="s">
        <v>332</v>
      </c>
      <c r="AV39" s="74">
        <v>0</v>
      </c>
      <c r="AW39" s="75" t="s">
        <v>332</v>
      </c>
      <c r="AX39" s="74">
        <v>0</v>
      </c>
      <c r="AY39" s="75" t="s">
        <v>332</v>
      </c>
      <c r="AZ39" s="74">
        <v>0</v>
      </c>
      <c r="BA39" s="74">
        <v>0</v>
      </c>
      <c r="BB39" s="74">
        <v>0</v>
      </c>
      <c r="BC39" s="75" t="s">
        <v>332</v>
      </c>
    </row>
    <row r="40" spans="1:99" s="80" customFormat="1" ht="63.75" customHeight="1" x14ac:dyDescent="0.25">
      <c r="A40" s="86" t="s">
        <v>362</v>
      </c>
      <c r="B40" s="203" t="s">
        <v>363</v>
      </c>
      <c r="C40" s="75" t="s">
        <v>332</v>
      </c>
      <c r="D40" s="74">
        <v>0</v>
      </c>
      <c r="E40" s="75" t="s">
        <v>332</v>
      </c>
      <c r="F40" s="74">
        <v>0</v>
      </c>
      <c r="G40" s="75" t="s">
        <v>332</v>
      </c>
      <c r="H40" s="74">
        <v>0</v>
      </c>
      <c r="I40" s="75" t="s">
        <v>332</v>
      </c>
      <c r="J40" s="74">
        <v>0</v>
      </c>
      <c r="K40" s="75" t="s">
        <v>332</v>
      </c>
      <c r="L40" s="74">
        <v>0</v>
      </c>
      <c r="M40" s="75" t="s">
        <v>332</v>
      </c>
      <c r="N40" s="74">
        <v>0</v>
      </c>
      <c r="O40" s="75" t="s">
        <v>332</v>
      </c>
      <c r="P40" s="74">
        <v>0</v>
      </c>
      <c r="Q40" s="75" t="s">
        <v>332</v>
      </c>
      <c r="R40" s="74">
        <v>0</v>
      </c>
      <c r="S40" s="75" t="s">
        <v>332</v>
      </c>
      <c r="T40" s="74">
        <v>0</v>
      </c>
      <c r="U40" s="75" t="s">
        <v>332</v>
      </c>
      <c r="V40" s="74">
        <v>0</v>
      </c>
      <c r="W40" s="75" t="s">
        <v>332</v>
      </c>
      <c r="X40" s="74">
        <v>0</v>
      </c>
      <c r="Y40" s="74">
        <v>0</v>
      </c>
      <c r="Z40" s="74">
        <v>0</v>
      </c>
      <c r="AA40" s="75" t="s">
        <v>332</v>
      </c>
      <c r="AB40" s="74">
        <v>0</v>
      </c>
      <c r="AC40" s="75" t="s">
        <v>332</v>
      </c>
      <c r="AD40" s="74">
        <v>0</v>
      </c>
      <c r="AE40" s="75" t="s">
        <v>332</v>
      </c>
      <c r="AF40" s="74">
        <v>0</v>
      </c>
      <c r="AG40" s="75" t="s">
        <v>332</v>
      </c>
      <c r="AH40" s="74">
        <v>0</v>
      </c>
      <c r="AI40" s="75" t="s">
        <v>332</v>
      </c>
      <c r="AJ40" s="74">
        <v>0</v>
      </c>
      <c r="AK40" s="75" t="s">
        <v>332</v>
      </c>
      <c r="AL40" s="75" t="s">
        <v>332</v>
      </c>
      <c r="AM40" s="75" t="s">
        <v>332</v>
      </c>
      <c r="AN40" s="74">
        <v>0</v>
      </c>
      <c r="AO40" s="75" t="s">
        <v>332</v>
      </c>
      <c r="AP40" s="74">
        <v>0</v>
      </c>
      <c r="AQ40" s="75" t="s">
        <v>332</v>
      </c>
      <c r="AR40" s="74">
        <v>0</v>
      </c>
      <c r="AS40" s="75" t="s">
        <v>332</v>
      </c>
      <c r="AT40" s="74">
        <v>0</v>
      </c>
      <c r="AU40" s="75" t="s">
        <v>332</v>
      </c>
      <c r="AV40" s="74">
        <v>0</v>
      </c>
      <c r="AW40" s="75" t="s">
        <v>332</v>
      </c>
      <c r="AX40" s="74">
        <v>0</v>
      </c>
      <c r="AY40" s="75" t="s">
        <v>332</v>
      </c>
      <c r="AZ40" s="74">
        <v>0</v>
      </c>
      <c r="BA40" s="74">
        <v>0</v>
      </c>
      <c r="BB40" s="74">
        <v>0</v>
      </c>
      <c r="BC40" s="75" t="s">
        <v>332</v>
      </c>
    </row>
    <row r="41" spans="1:99" s="80" customFormat="1" ht="70.150000000000006" customHeight="1" x14ac:dyDescent="0.25">
      <c r="A41" s="86" t="s">
        <v>364</v>
      </c>
      <c r="B41" s="203" t="s">
        <v>365</v>
      </c>
      <c r="C41" s="75" t="s">
        <v>332</v>
      </c>
      <c r="D41" s="74">
        <v>0</v>
      </c>
      <c r="E41" s="75" t="s">
        <v>332</v>
      </c>
      <c r="F41" s="74">
        <v>0</v>
      </c>
      <c r="G41" s="75" t="s">
        <v>332</v>
      </c>
      <c r="H41" s="74">
        <v>0</v>
      </c>
      <c r="I41" s="75" t="s">
        <v>332</v>
      </c>
      <c r="J41" s="74">
        <v>0</v>
      </c>
      <c r="K41" s="75" t="s">
        <v>332</v>
      </c>
      <c r="L41" s="74">
        <v>0</v>
      </c>
      <c r="M41" s="75" t="s">
        <v>332</v>
      </c>
      <c r="N41" s="74">
        <v>0</v>
      </c>
      <c r="O41" s="75" t="s">
        <v>332</v>
      </c>
      <c r="P41" s="74">
        <v>0</v>
      </c>
      <c r="Q41" s="75" t="s">
        <v>332</v>
      </c>
      <c r="R41" s="74">
        <v>0</v>
      </c>
      <c r="S41" s="75" t="s">
        <v>332</v>
      </c>
      <c r="T41" s="74">
        <v>0</v>
      </c>
      <c r="U41" s="75" t="s">
        <v>332</v>
      </c>
      <c r="V41" s="74">
        <v>0</v>
      </c>
      <c r="W41" s="75" t="s">
        <v>332</v>
      </c>
      <c r="X41" s="74">
        <v>0</v>
      </c>
      <c r="Y41" s="74">
        <v>0</v>
      </c>
      <c r="Z41" s="74">
        <v>0</v>
      </c>
      <c r="AA41" s="75" t="s">
        <v>332</v>
      </c>
      <c r="AB41" s="74">
        <v>0</v>
      </c>
      <c r="AC41" s="75" t="s">
        <v>332</v>
      </c>
      <c r="AD41" s="74">
        <v>0</v>
      </c>
      <c r="AE41" s="75" t="s">
        <v>332</v>
      </c>
      <c r="AF41" s="74">
        <v>0</v>
      </c>
      <c r="AG41" s="75" t="s">
        <v>332</v>
      </c>
      <c r="AH41" s="74">
        <v>0</v>
      </c>
      <c r="AI41" s="75" t="s">
        <v>332</v>
      </c>
      <c r="AJ41" s="74">
        <v>0</v>
      </c>
      <c r="AK41" s="75" t="s">
        <v>332</v>
      </c>
      <c r="AL41" s="75" t="s">
        <v>332</v>
      </c>
      <c r="AM41" s="75" t="s">
        <v>332</v>
      </c>
      <c r="AN41" s="74">
        <v>0</v>
      </c>
      <c r="AO41" s="75" t="s">
        <v>332</v>
      </c>
      <c r="AP41" s="74">
        <v>0</v>
      </c>
      <c r="AQ41" s="75" t="s">
        <v>332</v>
      </c>
      <c r="AR41" s="74">
        <v>0</v>
      </c>
      <c r="AS41" s="75" t="s">
        <v>332</v>
      </c>
      <c r="AT41" s="74">
        <v>0</v>
      </c>
      <c r="AU41" s="75" t="s">
        <v>332</v>
      </c>
      <c r="AV41" s="74">
        <v>0</v>
      </c>
      <c r="AW41" s="75" t="s">
        <v>332</v>
      </c>
      <c r="AX41" s="74">
        <v>0</v>
      </c>
      <c r="AY41" s="75" t="s">
        <v>332</v>
      </c>
      <c r="AZ41" s="74">
        <v>0</v>
      </c>
      <c r="BA41" s="74">
        <v>0</v>
      </c>
      <c r="BB41" s="74">
        <v>0</v>
      </c>
      <c r="BC41" s="75" t="s">
        <v>332</v>
      </c>
    </row>
    <row r="42" spans="1:99" s="85" customFormat="1" ht="34.5" customHeight="1" x14ac:dyDescent="0.25">
      <c r="A42" s="81" t="s">
        <v>155</v>
      </c>
      <c r="B42" s="82" t="s">
        <v>366</v>
      </c>
      <c r="C42" s="83" t="s">
        <v>332</v>
      </c>
      <c r="D42" s="84">
        <v>0</v>
      </c>
      <c r="E42" s="83" t="s">
        <v>332</v>
      </c>
      <c r="F42" s="84">
        <v>0</v>
      </c>
      <c r="G42" s="83" t="s">
        <v>332</v>
      </c>
      <c r="H42" s="84">
        <v>0</v>
      </c>
      <c r="I42" s="83" t="s">
        <v>332</v>
      </c>
      <c r="J42" s="84">
        <v>0</v>
      </c>
      <c r="K42" s="83" t="s">
        <v>332</v>
      </c>
      <c r="L42" s="84">
        <v>0</v>
      </c>
      <c r="M42" s="83" t="s">
        <v>332</v>
      </c>
      <c r="N42" s="84">
        <v>0</v>
      </c>
      <c r="O42" s="83" t="s">
        <v>332</v>
      </c>
      <c r="P42" s="84">
        <v>0</v>
      </c>
      <c r="Q42" s="83" t="s">
        <v>332</v>
      </c>
      <c r="R42" s="84">
        <v>0</v>
      </c>
      <c r="S42" s="83" t="s">
        <v>332</v>
      </c>
      <c r="T42" s="84">
        <v>0</v>
      </c>
      <c r="U42" s="83" t="s">
        <v>332</v>
      </c>
      <c r="V42" s="84">
        <f>V44+V46+V61</f>
        <v>0</v>
      </c>
      <c r="W42" s="83" t="s">
        <v>332</v>
      </c>
      <c r="X42" s="84">
        <f>X44+X46+X61</f>
        <v>5.3</v>
      </c>
      <c r="Y42" s="84">
        <f>Y44+Y46+Y61</f>
        <v>5.3</v>
      </c>
      <c r="Z42" s="84">
        <v>0</v>
      </c>
      <c r="AA42" s="83" t="s">
        <v>332</v>
      </c>
      <c r="AB42" s="84">
        <f>AB44</f>
        <v>0</v>
      </c>
      <c r="AC42" s="83" t="s">
        <v>332</v>
      </c>
      <c r="AD42" s="84">
        <v>0</v>
      </c>
      <c r="AE42" s="83" t="s">
        <v>332</v>
      </c>
      <c r="AF42" s="84">
        <v>0</v>
      </c>
      <c r="AG42" s="83" t="s">
        <v>332</v>
      </c>
      <c r="AH42" s="84">
        <v>0</v>
      </c>
      <c r="AI42" s="83" t="s">
        <v>332</v>
      </c>
      <c r="AJ42" s="84">
        <v>0</v>
      </c>
      <c r="AK42" s="83" t="s">
        <v>332</v>
      </c>
      <c r="AL42" s="83" t="str">
        <f>AL61</f>
        <v>нд</v>
      </c>
      <c r="AM42" s="83" t="str">
        <f>AM61</f>
        <v>нд</v>
      </c>
      <c r="AN42" s="84">
        <v>0</v>
      </c>
      <c r="AO42" s="83" t="s">
        <v>332</v>
      </c>
      <c r="AP42" s="84">
        <v>0</v>
      </c>
      <c r="AQ42" s="83" t="s">
        <v>332</v>
      </c>
      <c r="AR42" s="84">
        <v>0</v>
      </c>
      <c r="AS42" s="83" t="s">
        <v>332</v>
      </c>
      <c r="AT42" s="84">
        <v>0</v>
      </c>
      <c r="AU42" s="83" t="s">
        <v>332</v>
      </c>
      <c r="AV42" s="84">
        <v>0</v>
      </c>
      <c r="AW42" s="83" t="s">
        <v>332</v>
      </c>
      <c r="AX42" s="84">
        <v>0</v>
      </c>
      <c r="AY42" s="83" t="s">
        <v>332</v>
      </c>
      <c r="AZ42" s="84">
        <f>AZ44+AZ46+AZ61</f>
        <v>4.42</v>
      </c>
      <c r="BA42" s="84">
        <f>BA44+BA46+BA61</f>
        <v>4.42</v>
      </c>
      <c r="BB42" s="84">
        <v>0</v>
      </c>
      <c r="BC42" s="83" t="s">
        <v>332</v>
      </c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</row>
    <row r="43" spans="1:99" s="80" customFormat="1" ht="48.75" customHeight="1" x14ac:dyDescent="0.25">
      <c r="A43" s="86" t="s">
        <v>170</v>
      </c>
      <c r="B43" s="203" t="s">
        <v>367</v>
      </c>
      <c r="C43" s="75" t="s">
        <v>332</v>
      </c>
      <c r="D43" s="74">
        <v>0</v>
      </c>
      <c r="E43" s="75" t="s">
        <v>332</v>
      </c>
      <c r="F43" s="74">
        <v>0</v>
      </c>
      <c r="G43" s="75" t="s">
        <v>332</v>
      </c>
      <c r="H43" s="74">
        <v>0</v>
      </c>
      <c r="I43" s="75" t="s">
        <v>332</v>
      </c>
      <c r="J43" s="74">
        <v>0</v>
      </c>
      <c r="K43" s="75" t="s">
        <v>332</v>
      </c>
      <c r="L43" s="74">
        <v>0</v>
      </c>
      <c r="M43" s="75" t="s">
        <v>332</v>
      </c>
      <c r="N43" s="74">
        <v>0</v>
      </c>
      <c r="O43" s="75" t="s">
        <v>332</v>
      </c>
      <c r="P43" s="74">
        <v>0</v>
      </c>
      <c r="Q43" s="75" t="s">
        <v>332</v>
      </c>
      <c r="R43" s="74">
        <v>0</v>
      </c>
      <c r="S43" s="75" t="s">
        <v>332</v>
      </c>
      <c r="T43" s="74">
        <v>0</v>
      </c>
      <c r="U43" s="75" t="s">
        <v>332</v>
      </c>
      <c r="V43" s="74">
        <v>0</v>
      </c>
      <c r="W43" s="75" t="s">
        <v>332</v>
      </c>
      <c r="X43" s="74">
        <v>0</v>
      </c>
      <c r="Y43" s="74">
        <v>0</v>
      </c>
      <c r="Z43" s="74">
        <v>0</v>
      </c>
      <c r="AA43" s="75" t="s">
        <v>332</v>
      </c>
      <c r="AB43" s="74">
        <v>0</v>
      </c>
      <c r="AC43" s="75" t="s">
        <v>332</v>
      </c>
      <c r="AD43" s="74">
        <v>0</v>
      </c>
      <c r="AE43" s="75" t="s">
        <v>332</v>
      </c>
      <c r="AF43" s="74">
        <v>0</v>
      </c>
      <c r="AG43" s="75" t="s">
        <v>332</v>
      </c>
      <c r="AH43" s="74">
        <v>0</v>
      </c>
      <c r="AI43" s="75" t="s">
        <v>332</v>
      </c>
      <c r="AJ43" s="74">
        <v>0</v>
      </c>
      <c r="AK43" s="75" t="s">
        <v>332</v>
      </c>
      <c r="AL43" s="75" t="s">
        <v>332</v>
      </c>
      <c r="AM43" s="75" t="s">
        <v>332</v>
      </c>
      <c r="AN43" s="74">
        <v>0</v>
      </c>
      <c r="AO43" s="75" t="s">
        <v>332</v>
      </c>
      <c r="AP43" s="74">
        <v>0</v>
      </c>
      <c r="AQ43" s="75" t="s">
        <v>332</v>
      </c>
      <c r="AR43" s="74">
        <v>0</v>
      </c>
      <c r="AS43" s="75" t="s">
        <v>332</v>
      </c>
      <c r="AT43" s="74">
        <v>0</v>
      </c>
      <c r="AU43" s="75" t="s">
        <v>332</v>
      </c>
      <c r="AV43" s="74">
        <v>0</v>
      </c>
      <c r="AW43" s="75" t="s">
        <v>332</v>
      </c>
      <c r="AX43" s="74">
        <v>0</v>
      </c>
      <c r="AY43" s="75" t="s">
        <v>332</v>
      </c>
      <c r="AZ43" s="74">
        <f>AZ44</f>
        <v>0</v>
      </c>
      <c r="BA43" s="74">
        <f>BA44</f>
        <v>0</v>
      </c>
      <c r="BB43" s="74">
        <v>0</v>
      </c>
      <c r="BC43" s="75" t="s">
        <v>332</v>
      </c>
    </row>
    <row r="44" spans="1:99" s="85" customFormat="1" ht="40.5" customHeight="1" x14ac:dyDescent="0.25">
      <c r="A44" s="81" t="s">
        <v>171</v>
      </c>
      <c r="B44" s="82" t="s">
        <v>368</v>
      </c>
      <c r="C44" s="83" t="s">
        <v>332</v>
      </c>
      <c r="D44" s="84">
        <v>0</v>
      </c>
      <c r="E44" s="83" t="s">
        <v>332</v>
      </c>
      <c r="F44" s="84">
        <v>0</v>
      </c>
      <c r="G44" s="83" t="s">
        <v>332</v>
      </c>
      <c r="H44" s="84">
        <v>0</v>
      </c>
      <c r="I44" s="83" t="s">
        <v>332</v>
      </c>
      <c r="J44" s="84">
        <v>0</v>
      </c>
      <c r="K44" s="83" t="s">
        <v>332</v>
      </c>
      <c r="L44" s="84">
        <v>0</v>
      </c>
      <c r="M44" s="83" t="s">
        <v>332</v>
      </c>
      <c r="N44" s="84">
        <v>0</v>
      </c>
      <c r="O44" s="83" t="s">
        <v>332</v>
      </c>
      <c r="P44" s="84">
        <v>0</v>
      </c>
      <c r="Q44" s="83" t="s">
        <v>332</v>
      </c>
      <c r="R44" s="84">
        <v>0</v>
      </c>
      <c r="S44" s="83" t="s">
        <v>332</v>
      </c>
      <c r="T44" s="84">
        <v>0</v>
      </c>
      <c r="U44" s="83" t="s">
        <v>332</v>
      </c>
      <c r="V44" s="84">
        <v>0</v>
      </c>
      <c r="W44" s="83" t="s">
        <v>332</v>
      </c>
      <c r="X44" s="84">
        <v>0</v>
      </c>
      <c r="Y44" s="84">
        <v>0</v>
      </c>
      <c r="Z44" s="84">
        <v>0</v>
      </c>
      <c r="AA44" s="83" t="s">
        <v>332</v>
      </c>
      <c r="AB44" s="84">
        <v>0</v>
      </c>
      <c r="AC44" s="83" t="s">
        <v>332</v>
      </c>
      <c r="AD44" s="84">
        <v>0</v>
      </c>
      <c r="AE44" s="83" t="s">
        <v>332</v>
      </c>
      <c r="AF44" s="84">
        <v>0</v>
      </c>
      <c r="AG44" s="83" t="s">
        <v>332</v>
      </c>
      <c r="AH44" s="84">
        <v>0</v>
      </c>
      <c r="AI44" s="83" t="s">
        <v>332</v>
      </c>
      <c r="AJ44" s="84">
        <v>0</v>
      </c>
      <c r="AK44" s="83" t="s">
        <v>332</v>
      </c>
      <c r="AL44" s="84" t="s">
        <v>332</v>
      </c>
      <c r="AM44" s="84" t="s">
        <v>332</v>
      </c>
      <c r="AN44" s="84">
        <v>0</v>
      </c>
      <c r="AO44" s="83" t="s">
        <v>332</v>
      </c>
      <c r="AP44" s="84">
        <v>0</v>
      </c>
      <c r="AQ44" s="83" t="s">
        <v>332</v>
      </c>
      <c r="AR44" s="84">
        <v>0</v>
      </c>
      <c r="AS44" s="83" t="s">
        <v>332</v>
      </c>
      <c r="AT44" s="84">
        <v>0</v>
      </c>
      <c r="AU44" s="83" t="s">
        <v>332</v>
      </c>
      <c r="AV44" s="84">
        <v>0</v>
      </c>
      <c r="AW44" s="83" t="s">
        <v>332</v>
      </c>
      <c r="AX44" s="84">
        <v>0</v>
      </c>
      <c r="AY44" s="83" t="s">
        <v>332</v>
      </c>
      <c r="AZ44" s="84">
        <f>SUM(AZ45:AZ45)</f>
        <v>0</v>
      </c>
      <c r="BA44" s="84">
        <f>SUM(BA45:BA45)</f>
        <v>0</v>
      </c>
      <c r="BB44" s="84">
        <v>0</v>
      </c>
      <c r="BC44" s="83" t="s">
        <v>332</v>
      </c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</row>
    <row r="45" spans="1:99" s="80" customFormat="1" ht="47.25" x14ac:dyDescent="0.25">
      <c r="A45" s="86" t="s">
        <v>172</v>
      </c>
      <c r="B45" s="203" t="s">
        <v>369</v>
      </c>
      <c r="C45" s="75" t="s">
        <v>332</v>
      </c>
      <c r="D45" s="74">
        <v>0</v>
      </c>
      <c r="E45" s="75" t="s">
        <v>332</v>
      </c>
      <c r="F45" s="74">
        <v>0</v>
      </c>
      <c r="G45" s="75" t="s">
        <v>332</v>
      </c>
      <c r="H45" s="74">
        <v>0</v>
      </c>
      <c r="I45" s="75" t="s">
        <v>332</v>
      </c>
      <c r="J45" s="74">
        <v>0</v>
      </c>
      <c r="K45" s="75" t="s">
        <v>332</v>
      </c>
      <c r="L45" s="74">
        <v>0</v>
      </c>
      <c r="M45" s="75" t="s">
        <v>332</v>
      </c>
      <c r="N45" s="74">
        <v>0</v>
      </c>
      <c r="O45" s="75" t="s">
        <v>332</v>
      </c>
      <c r="P45" s="74">
        <v>0</v>
      </c>
      <c r="Q45" s="75" t="s">
        <v>332</v>
      </c>
      <c r="R45" s="74">
        <v>0</v>
      </c>
      <c r="S45" s="75" t="s">
        <v>332</v>
      </c>
      <c r="T45" s="74">
        <v>0</v>
      </c>
      <c r="U45" s="75" t="s">
        <v>332</v>
      </c>
      <c r="V45" s="74">
        <v>0</v>
      </c>
      <c r="W45" s="75" t="s">
        <v>332</v>
      </c>
      <c r="X45" s="74">
        <v>0</v>
      </c>
      <c r="Y45" s="74">
        <v>0</v>
      </c>
      <c r="Z45" s="74">
        <v>0</v>
      </c>
      <c r="AA45" s="75" t="s">
        <v>332</v>
      </c>
      <c r="AB45" s="74">
        <v>0</v>
      </c>
      <c r="AC45" s="75" t="s">
        <v>332</v>
      </c>
      <c r="AD45" s="74">
        <v>0</v>
      </c>
      <c r="AE45" s="75" t="s">
        <v>332</v>
      </c>
      <c r="AF45" s="74">
        <v>0</v>
      </c>
      <c r="AG45" s="75" t="s">
        <v>332</v>
      </c>
      <c r="AH45" s="74">
        <v>0</v>
      </c>
      <c r="AI45" s="75" t="s">
        <v>332</v>
      </c>
      <c r="AJ45" s="74">
        <v>0</v>
      </c>
      <c r="AK45" s="75" t="s">
        <v>332</v>
      </c>
      <c r="AL45" s="75" t="s">
        <v>332</v>
      </c>
      <c r="AM45" s="75" t="s">
        <v>332</v>
      </c>
      <c r="AN45" s="74">
        <v>0</v>
      </c>
      <c r="AO45" s="75" t="s">
        <v>332</v>
      </c>
      <c r="AP45" s="74">
        <v>0</v>
      </c>
      <c r="AQ45" s="75" t="s">
        <v>332</v>
      </c>
      <c r="AR45" s="74">
        <v>0</v>
      </c>
      <c r="AS45" s="75" t="s">
        <v>332</v>
      </c>
      <c r="AT45" s="74">
        <v>0</v>
      </c>
      <c r="AU45" s="75" t="s">
        <v>332</v>
      </c>
      <c r="AV45" s="74">
        <v>0</v>
      </c>
      <c r="AW45" s="75" t="s">
        <v>332</v>
      </c>
      <c r="AX45" s="74">
        <v>0</v>
      </c>
      <c r="AY45" s="75" t="s">
        <v>332</v>
      </c>
      <c r="AZ45" s="74">
        <v>0</v>
      </c>
      <c r="BA45" s="74">
        <v>0</v>
      </c>
      <c r="BB45" s="74">
        <v>0</v>
      </c>
      <c r="BC45" s="75" t="s">
        <v>332</v>
      </c>
    </row>
    <row r="46" spans="1:99" s="85" customFormat="1" ht="45.75" customHeight="1" x14ac:dyDescent="0.25">
      <c r="A46" s="81" t="s">
        <v>173</v>
      </c>
      <c r="B46" s="82" t="s">
        <v>370</v>
      </c>
      <c r="C46" s="83" t="s">
        <v>332</v>
      </c>
      <c r="D46" s="84">
        <v>0</v>
      </c>
      <c r="E46" s="83" t="s">
        <v>332</v>
      </c>
      <c r="F46" s="84">
        <v>0</v>
      </c>
      <c r="G46" s="83" t="s">
        <v>332</v>
      </c>
      <c r="H46" s="84">
        <v>0</v>
      </c>
      <c r="I46" s="83" t="s">
        <v>332</v>
      </c>
      <c r="J46" s="84">
        <v>0</v>
      </c>
      <c r="K46" s="83" t="s">
        <v>332</v>
      </c>
      <c r="L46" s="84">
        <v>0</v>
      </c>
      <c r="M46" s="83" t="s">
        <v>332</v>
      </c>
      <c r="N46" s="84">
        <v>0</v>
      </c>
      <c r="O46" s="83" t="s">
        <v>332</v>
      </c>
      <c r="P46" s="84">
        <v>0</v>
      </c>
      <c r="Q46" s="83" t="s">
        <v>332</v>
      </c>
      <c r="R46" s="84">
        <v>0</v>
      </c>
      <c r="S46" s="83" t="s">
        <v>332</v>
      </c>
      <c r="T46" s="84">
        <v>0</v>
      </c>
      <c r="U46" s="83" t="s">
        <v>332</v>
      </c>
      <c r="V46" s="84">
        <f>V47</f>
        <v>0</v>
      </c>
      <c r="W46" s="83" t="s">
        <v>332</v>
      </c>
      <c r="X46" s="84">
        <f>X47</f>
        <v>5.3</v>
      </c>
      <c r="Y46" s="84">
        <f>Y47</f>
        <v>5.3</v>
      </c>
      <c r="Z46" s="84">
        <v>0</v>
      </c>
      <c r="AA46" s="83" t="s">
        <v>332</v>
      </c>
      <c r="AB46" s="84">
        <v>0</v>
      </c>
      <c r="AC46" s="83" t="s">
        <v>332</v>
      </c>
      <c r="AD46" s="84">
        <v>0</v>
      </c>
      <c r="AE46" s="83" t="s">
        <v>332</v>
      </c>
      <c r="AF46" s="84">
        <v>0</v>
      </c>
      <c r="AG46" s="83" t="s">
        <v>332</v>
      </c>
      <c r="AH46" s="84">
        <v>0</v>
      </c>
      <c r="AI46" s="83" t="s">
        <v>332</v>
      </c>
      <c r="AJ46" s="84">
        <v>0</v>
      </c>
      <c r="AK46" s="83" t="s">
        <v>332</v>
      </c>
      <c r="AL46" s="83" t="s">
        <v>332</v>
      </c>
      <c r="AM46" s="83" t="s">
        <v>332</v>
      </c>
      <c r="AN46" s="84">
        <v>0</v>
      </c>
      <c r="AO46" s="83" t="s">
        <v>332</v>
      </c>
      <c r="AP46" s="84">
        <v>0</v>
      </c>
      <c r="AQ46" s="83" t="s">
        <v>332</v>
      </c>
      <c r="AR46" s="84">
        <v>0</v>
      </c>
      <c r="AS46" s="83" t="s">
        <v>332</v>
      </c>
      <c r="AT46" s="84">
        <v>0</v>
      </c>
      <c r="AU46" s="83" t="s">
        <v>332</v>
      </c>
      <c r="AV46" s="84">
        <v>0</v>
      </c>
      <c r="AW46" s="83" t="s">
        <v>332</v>
      </c>
      <c r="AX46" s="84">
        <v>0</v>
      </c>
      <c r="AY46" s="83" t="s">
        <v>332</v>
      </c>
      <c r="AZ46" s="84">
        <f>AZ47</f>
        <v>4.42</v>
      </c>
      <c r="BA46" s="84">
        <f>BA47</f>
        <v>4.42</v>
      </c>
      <c r="BB46" s="84">
        <v>0</v>
      </c>
      <c r="BC46" s="83" t="s">
        <v>332</v>
      </c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</row>
    <row r="47" spans="1:99" s="85" customFormat="1" ht="30.75" customHeight="1" x14ac:dyDescent="0.25">
      <c r="A47" s="81" t="s">
        <v>371</v>
      </c>
      <c r="B47" s="82" t="s">
        <v>372</v>
      </c>
      <c r="C47" s="83" t="s">
        <v>332</v>
      </c>
      <c r="D47" s="84">
        <v>0</v>
      </c>
      <c r="E47" s="83" t="s">
        <v>332</v>
      </c>
      <c r="F47" s="84">
        <v>0</v>
      </c>
      <c r="G47" s="83" t="s">
        <v>332</v>
      </c>
      <c r="H47" s="84">
        <v>0</v>
      </c>
      <c r="I47" s="83" t="s">
        <v>332</v>
      </c>
      <c r="J47" s="84">
        <v>0</v>
      </c>
      <c r="K47" s="83" t="s">
        <v>332</v>
      </c>
      <c r="L47" s="84">
        <v>0</v>
      </c>
      <c r="M47" s="83" t="s">
        <v>332</v>
      </c>
      <c r="N47" s="84">
        <v>0</v>
      </c>
      <c r="O47" s="83" t="s">
        <v>332</v>
      </c>
      <c r="P47" s="84">
        <v>0</v>
      </c>
      <c r="Q47" s="83" t="s">
        <v>332</v>
      </c>
      <c r="R47" s="84">
        <v>0</v>
      </c>
      <c r="S47" s="83" t="s">
        <v>332</v>
      </c>
      <c r="T47" s="84">
        <v>0</v>
      </c>
      <c r="U47" s="83" t="s">
        <v>332</v>
      </c>
      <c r="V47" s="84">
        <f>SUM(V48:V49)</f>
        <v>0</v>
      </c>
      <c r="W47" s="83" t="s">
        <v>332</v>
      </c>
      <c r="X47" s="84">
        <f>SUM(X48:X59)</f>
        <v>5.3</v>
      </c>
      <c r="Y47" s="84">
        <f>SUM(Y48:Y59)</f>
        <v>5.3</v>
      </c>
      <c r="Z47" s="84">
        <v>0</v>
      </c>
      <c r="AA47" s="83" t="s">
        <v>332</v>
      </c>
      <c r="AB47" s="84">
        <v>0</v>
      </c>
      <c r="AC47" s="83" t="s">
        <v>332</v>
      </c>
      <c r="AD47" s="84">
        <v>0</v>
      </c>
      <c r="AE47" s="83" t="s">
        <v>332</v>
      </c>
      <c r="AF47" s="84">
        <v>0</v>
      </c>
      <c r="AG47" s="83" t="s">
        <v>332</v>
      </c>
      <c r="AH47" s="84">
        <v>0</v>
      </c>
      <c r="AI47" s="83" t="s">
        <v>332</v>
      </c>
      <c r="AJ47" s="84">
        <v>0</v>
      </c>
      <c r="AK47" s="83" t="s">
        <v>332</v>
      </c>
      <c r="AL47" s="83" t="s">
        <v>332</v>
      </c>
      <c r="AM47" s="83" t="s">
        <v>332</v>
      </c>
      <c r="AN47" s="84">
        <v>0</v>
      </c>
      <c r="AO47" s="83" t="s">
        <v>332</v>
      </c>
      <c r="AP47" s="84">
        <v>0</v>
      </c>
      <c r="AQ47" s="83" t="s">
        <v>332</v>
      </c>
      <c r="AR47" s="84">
        <v>0</v>
      </c>
      <c r="AS47" s="83" t="s">
        <v>332</v>
      </c>
      <c r="AT47" s="84">
        <v>0</v>
      </c>
      <c r="AU47" s="83" t="s">
        <v>332</v>
      </c>
      <c r="AV47" s="84">
        <v>0</v>
      </c>
      <c r="AW47" s="83" t="s">
        <v>332</v>
      </c>
      <c r="AX47" s="84">
        <v>0</v>
      </c>
      <c r="AY47" s="83" t="s">
        <v>332</v>
      </c>
      <c r="AZ47" s="84">
        <f>SUM(AZ48:AZ59)</f>
        <v>4.42</v>
      </c>
      <c r="BA47" s="84">
        <f>SUM(BA48:BA59)</f>
        <v>4.42</v>
      </c>
      <c r="BB47" s="84">
        <v>0</v>
      </c>
      <c r="BC47" s="83" t="s">
        <v>332</v>
      </c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</row>
    <row r="48" spans="1:99" s="93" customFormat="1" ht="37.5" customHeight="1" x14ac:dyDescent="0.25">
      <c r="A48" s="109" t="s">
        <v>373</v>
      </c>
      <c r="B48" s="88" t="s">
        <v>374</v>
      </c>
      <c r="C48" s="89" t="s">
        <v>375</v>
      </c>
      <c r="D48" s="90">
        <v>0</v>
      </c>
      <c r="E48" s="91" t="s">
        <v>332</v>
      </c>
      <c r="F48" s="90">
        <v>0</v>
      </c>
      <c r="G48" s="91" t="s">
        <v>332</v>
      </c>
      <c r="H48" s="90">
        <v>0</v>
      </c>
      <c r="I48" s="91" t="s">
        <v>332</v>
      </c>
      <c r="J48" s="90">
        <v>0</v>
      </c>
      <c r="K48" s="91" t="s">
        <v>332</v>
      </c>
      <c r="L48" s="90">
        <v>0</v>
      </c>
      <c r="M48" s="91" t="s">
        <v>332</v>
      </c>
      <c r="N48" s="90">
        <v>0</v>
      </c>
      <c r="O48" s="91" t="s">
        <v>332</v>
      </c>
      <c r="P48" s="90">
        <v>0</v>
      </c>
      <c r="Q48" s="91" t="s">
        <v>332</v>
      </c>
      <c r="R48" s="90">
        <v>0</v>
      </c>
      <c r="S48" s="91" t="s">
        <v>332</v>
      </c>
      <c r="T48" s="90">
        <v>0</v>
      </c>
      <c r="U48" s="91" t="s">
        <v>332</v>
      </c>
      <c r="V48" s="90">
        <v>0</v>
      </c>
      <c r="W48" s="91" t="s">
        <v>332</v>
      </c>
      <c r="X48" s="90">
        <v>0</v>
      </c>
      <c r="Y48" s="90">
        <v>0</v>
      </c>
      <c r="Z48" s="90">
        <v>0</v>
      </c>
      <c r="AA48" s="91" t="s">
        <v>332</v>
      </c>
      <c r="AB48" s="90">
        <v>0</v>
      </c>
      <c r="AC48" s="91" t="s">
        <v>332</v>
      </c>
      <c r="AD48" s="90">
        <v>0</v>
      </c>
      <c r="AE48" s="91" t="s">
        <v>332</v>
      </c>
      <c r="AF48" s="90">
        <v>0</v>
      </c>
      <c r="AG48" s="91" t="s">
        <v>332</v>
      </c>
      <c r="AH48" s="90">
        <v>0</v>
      </c>
      <c r="AI48" s="91" t="s">
        <v>332</v>
      </c>
      <c r="AJ48" s="90">
        <v>0</v>
      </c>
      <c r="AK48" s="91" t="s">
        <v>332</v>
      </c>
      <c r="AL48" s="91" t="s">
        <v>332</v>
      </c>
      <c r="AM48" s="91" t="s">
        <v>332</v>
      </c>
      <c r="AN48" s="90">
        <v>0</v>
      </c>
      <c r="AO48" s="91" t="s">
        <v>332</v>
      </c>
      <c r="AP48" s="90">
        <v>0</v>
      </c>
      <c r="AQ48" s="91" t="s">
        <v>332</v>
      </c>
      <c r="AR48" s="90">
        <v>0</v>
      </c>
      <c r="AS48" s="91" t="s">
        <v>332</v>
      </c>
      <c r="AT48" s="90">
        <v>0</v>
      </c>
      <c r="AU48" s="91" t="s">
        <v>332</v>
      </c>
      <c r="AV48" s="90">
        <v>0</v>
      </c>
      <c r="AW48" s="91" t="s">
        <v>332</v>
      </c>
      <c r="AX48" s="90">
        <v>0</v>
      </c>
      <c r="AY48" s="91" t="s">
        <v>332</v>
      </c>
      <c r="AZ48" s="79">
        <v>0</v>
      </c>
      <c r="BA48" s="79">
        <v>0</v>
      </c>
      <c r="BB48" s="90">
        <v>0</v>
      </c>
      <c r="BC48" s="91" t="s">
        <v>332</v>
      </c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</row>
    <row r="49" spans="1:99" s="93" customFormat="1" ht="37.5" customHeight="1" x14ac:dyDescent="0.25">
      <c r="A49" s="109" t="s">
        <v>498</v>
      </c>
      <c r="B49" s="88" t="s">
        <v>374</v>
      </c>
      <c r="C49" s="89" t="s">
        <v>376</v>
      </c>
      <c r="D49" s="90">
        <v>0</v>
      </c>
      <c r="E49" s="91" t="s">
        <v>332</v>
      </c>
      <c r="F49" s="90">
        <v>0</v>
      </c>
      <c r="G49" s="91" t="s">
        <v>332</v>
      </c>
      <c r="H49" s="90">
        <v>0</v>
      </c>
      <c r="I49" s="91" t="s">
        <v>332</v>
      </c>
      <c r="J49" s="90">
        <v>0</v>
      </c>
      <c r="K49" s="91" t="s">
        <v>332</v>
      </c>
      <c r="L49" s="90">
        <v>0</v>
      </c>
      <c r="M49" s="91" t="s">
        <v>332</v>
      </c>
      <c r="N49" s="90">
        <v>0</v>
      </c>
      <c r="O49" s="91" t="s">
        <v>332</v>
      </c>
      <c r="P49" s="90">
        <v>0</v>
      </c>
      <c r="Q49" s="91" t="s">
        <v>332</v>
      </c>
      <c r="R49" s="90">
        <v>0</v>
      </c>
      <c r="S49" s="91" t="s">
        <v>332</v>
      </c>
      <c r="T49" s="90">
        <v>0</v>
      </c>
      <c r="U49" s="91" t="s">
        <v>332</v>
      </c>
      <c r="V49" s="90">
        <v>0</v>
      </c>
      <c r="W49" s="91" t="s">
        <v>332</v>
      </c>
      <c r="X49" s="90">
        <v>0</v>
      </c>
      <c r="Y49" s="90">
        <v>0</v>
      </c>
      <c r="Z49" s="90">
        <v>0</v>
      </c>
      <c r="AA49" s="91" t="s">
        <v>332</v>
      </c>
      <c r="AB49" s="90">
        <v>0</v>
      </c>
      <c r="AC49" s="91" t="s">
        <v>332</v>
      </c>
      <c r="AD49" s="90">
        <v>0</v>
      </c>
      <c r="AE49" s="91" t="s">
        <v>332</v>
      </c>
      <c r="AF49" s="90">
        <v>0</v>
      </c>
      <c r="AG49" s="91" t="s">
        <v>332</v>
      </c>
      <c r="AH49" s="90">
        <v>0</v>
      </c>
      <c r="AI49" s="91" t="s">
        <v>332</v>
      </c>
      <c r="AJ49" s="90">
        <v>0</v>
      </c>
      <c r="AK49" s="91" t="s">
        <v>332</v>
      </c>
      <c r="AL49" s="91" t="s">
        <v>332</v>
      </c>
      <c r="AM49" s="91" t="s">
        <v>332</v>
      </c>
      <c r="AN49" s="90">
        <v>0</v>
      </c>
      <c r="AO49" s="91" t="s">
        <v>332</v>
      </c>
      <c r="AP49" s="90">
        <v>0</v>
      </c>
      <c r="AQ49" s="91" t="s">
        <v>332</v>
      </c>
      <c r="AR49" s="90">
        <v>0</v>
      </c>
      <c r="AS49" s="91" t="s">
        <v>332</v>
      </c>
      <c r="AT49" s="90">
        <v>0</v>
      </c>
      <c r="AU49" s="91" t="s">
        <v>332</v>
      </c>
      <c r="AV49" s="90">
        <v>0</v>
      </c>
      <c r="AW49" s="91" t="s">
        <v>332</v>
      </c>
      <c r="AX49" s="90">
        <v>0</v>
      </c>
      <c r="AY49" s="91" t="s">
        <v>332</v>
      </c>
      <c r="AZ49" s="79">
        <v>0</v>
      </c>
      <c r="BA49" s="79">
        <v>0</v>
      </c>
      <c r="BB49" s="90">
        <v>0</v>
      </c>
      <c r="BC49" s="91" t="s">
        <v>332</v>
      </c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</row>
    <row r="50" spans="1:99" s="93" customFormat="1" ht="37.5" customHeight="1" x14ac:dyDescent="0.25">
      <c r="A50" s="109" t="s">
        <v>437</v>
      </c>
      <c r="B50" s="104" t="s">
        <v>418</v>
      </c>
      <c r="C50" s="89" t="s">
        <v>419</v>
      </c>
      <c r="D50" s="79">
        <v>0</v>
      </c>
      <c r="E50" s="78" t="s">
        <v>332</v>
      </c>
      <c r="F50" s="79">
        <v>0</v>
      </c>
      <c r="G50" s="78" t="s">
        <v>332</v>
      </c>
      <c r="H50" s="79">
        <v>0</v>
      </c>
      <c r="I50" s="78" t="s">
        <v>332</v>
      </c>
      <c r="J50" s="79">
        <v>0</v>
      </c>
      <c r="K50" s="78" t="s">
        <v>332</v>
      </c>
      <c r="L50" s="79">
        <v>0</v>
      </c>
      <c r="M50" s="78" t="s">
        <v>332</v>
      </c>
      <c r="N50" s="79">
        <v>0</v>
      </c>
      <c r="O50" s="78" t="s">
        <v>332</v>
      </c>
      <c r="P50" s="79">
        <v>0</v>
      </c>
      <c r="Q50" s="78" t="s">
        <v>332</v>
      </c>
      <c r="R50" s="79">
        <v>0</v>
      </c>
      <c r="S50" s="78" t="s">
        <v>332</v>
      </c>
      <c r="T50" s="79">
        <v>0</v>
      </c>
      <c r="U50" s="78" t="s">
        <v>332</v>
      </c>
      <c r="V50" s="79">
        <v>0</v>
      </c>
      <c r="W50" s="78" t="s">
        <v>332</v>
      </c>
      <c r="X50" s="79">
        <v>0</v>
      </c>
      <c r="Y50" s="79">
        <v>0</v>
      </c>
      <c r="Z50" s="79">
        <v>0</v>
      </c>
      <c r="AA50" s="78" t="s">
        <v>332</v>
      </c>
      <c r="AB50" s="79">
        <v>0</v>
      </c>
      <c r="AC50" s="78" t="s">
        <v>332</v>
      </c>
      <c r="AD50" s="79">
        <v>0</v>
      </c>
      <c r="AE50" s="78" t="s">
        <v>332</v>
      </c>
      <c r="AF50" s="79">
        <v>0</v>
      </c>
      <c r="AG50" s="78" t="s">
        <v>332</v>
      </c>
      <c r="AH50" s="79">
        <v>0</v>
      </c>
      <c r="AI50" s="78" t="s">
        <v>332</v>
      </c>
      <c r="AJ50" s="79">
        <v>0</v>
      </c>
      <c r="AK50" s="78" t="s">
        <v>332</v>
      </c>
      <c r="AL50" s="78" t="s">
        <v>332</v>
      </c>
      <c r="AM50" s="78" t="s">
        <v>332</v>
      </c>
      <c r="AN50" s="79">
        <v>0</v>
      </c>
      <c r="AO50" s="78" t="s">
        <v>332</v>
      </c>
      <c r="AP50" s="79">
        <v>0</v>
      </c>
      <c r="AQ50" s="78" t="s">
        <v>332</v>
      </c>
      <c r="AR50" s="79">
        <v>0</v>
      </c>
      <c r="AS50" s="78" t="s">
        <v>332</v>
      </c>
      <c r="AT50" s="79">
        <v>0</v>
      </c>
      <c r="AU50" s="78" t="s">
        <v>332</v>
      </c>
      <c r="AV50" s="79">
        <v>0</v>
      </c>
      <c r="AW50" s="78" t="s">
        <v>332</v>
      </c>
      <c r="AX50" s="79">
        <v>0</v>
      </c>
      <c r="AY50" s="78" t="s">
        <v>332</v>
      </c>
      <c r="AZ50" s="79">
        <v>0</v>
      </c>
      <c r="BA50" s="79">
        <v>0</v>
      </c>
      <c r="BB50" s="79">
        <v>0</v>
      </c>
      <c r="BC50" s="78" t="s">
        <v>332</v>
      </c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</row>
    <row r="51" spans="1:99" s="93" customFormat="1" ht="37.5" customHeight="1" x14ac:dyDescent="0.25">
      <c r="A51" s="109" t="s">
        <v>499</v>
      </c>
      <c r="B51" s="104" t="s">
        <v>418</v>
      </c>
      <c r="C51" s="89" t="s">
        <v>420</v>
      </c>
      <c r="D51" s="79">
        <v>0</v>
      </c>
      <c r="E51" s="78" t="s">
        <v>332</v>
      </c>
      <c r="F51" s="79">
        <v>0</v>
      </c>
      <c r="G51" s="78" t="s">
        <v>332</v>
      </c>
      <c r="H51" s="79">
        <v>0</v>
      </c>
      <c r="I51" s="78" t="s">
        <v>332</v>
      </c>
      <c r="J51" s="79">
        <v>0</v>
      </c>
      <c r="K51" s="78" t="s">
        <v>332</v>
      </c>
      <c r="L51" s="79">
        <v>0</v>
      </c>
      <c r="M51" s="78" t="s">
        <v>332</v>
      </c>
      <c r="N51" s="79">
        <v>0</v>
      </c>
      <c r="O51" s="78" t="s">
        <v>332</v>
      </c>
      <c r="P51" s="79">
        <v>0</v>
      </c>
      <c r="Q51" s="78" t="s">
        <v>332</v>
      </c>
      <c r="R51" s="79">
        <v>0</v>
      </c>
      <c r="S51" s="78" t="s">
        <v>332</v>
      </c>
      <c r="T51" s="79">
        <v>0</v>
      </c>
      <c r="U51" s="78" t="s">
        <v>332</v>
      </c>
      <c r="V51" s="79">
        <v>0</v>
      </c>
      <c r="W51" s="78" t="s">
        <v>332</v>
      </c>
      <c r="X51" s="79">
        <v>0</v>
      </c>
      <c r="Y51" s="79">
        <v>0</v>
      </c>
      <c r="Z51" s="79">
        <v>0</v>
      </c>
      <c r="AA51" s="78" t="s">
        <v>332</v>
      </c>
      <c r="AB51" s="79">
        <v>0</v>
      </c>
      <c r="AC51" s="78" t="s">
        <v>332</v>
      </c>
      <c r="AD51" s="79">
        <v>0</v>
      </c>
      <c r="AE51" s="78" t="s">
        <v>332</v>
      </c>
      <c r="AF51" s="79">
        <v>0</v>
      </c>
      <c r="AG51" s="78" t="s">
        <v>332</v>
      </c>
      <c r="AH51" s="79">
        <v>0</v>
      </c>
      <c r="AI51" s="78" t="s">
        <v>332</v>
      </c>
      <c r="AJ51" s="79">
        <v>0</v>
      </c>
      <c r="AK51" s="78" t="s">
        <v>332</v>
      </c>
      <c r="AL51" s="78" t="s">
        <v>332</v>
      </c>
      <c r="AM51" s="78" t="s">
        <v>332</v>
      </c>
      <c r="AN51" s="79">
        <v>0</v>
      </c>
      <c r="AO51" s="78" t="s">
        <v>332</v>
      </c>
      <c r="AP51" s="79">
        <v>0</v>
      </c>
      <c r="AQ51" s="78" t="s">
        <v>332</v>
      </c>
      <c r="AR51" s="79">
        <v>0</v>
      </c>
      <c r="AS51" s="78" t="s">
        <v>332</v>
      </c>
      <c r="AT51" s="79">
        <v>0</v>
      </c>
      <c r="AU51" s="78" t="s">
        <v>332</v>
      </c>
      <c r="AV51" s="79">
        <v>0</v>
      </c>
      <c r="AW51" s="78" t="s">
        <v>332</v>
      </c>
      <c r="AX51" s="79">
        <v>0</v>
      </c>
      <c r="AY51" s="78" t="s">
        <v>332</v>
      </c>
      <c r="AZ51" s="79">
        <v>0</v>
      </c>
      <c r="BA51" s="79">
        <v>0</v>
      </c>
      <c r="BB51" s="79">
        <v>0</v>
      </c>
      <c r="BC51" s="78" t="s">
        <v>332</v>
      </c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</row>
    <row r="52" spans="1:99" s="93" customFormat="1" ht="37.5" customHeight="1" x14ac:dyDescent="0.25">
      <c r="A52" s="109" t="s">
        <v>438</v>
      </c>
      <c r="B52" s="104" t="s">
        <v>516</v>
      </c>
      <c r="C52" s="89" t="s">
        <v>517</v>
      </c>
      <c r="D52" s="79">
        <v>0</v>
      </c>
      <c r="E52" s="78" t="s">
        <v>332</v>
      </c>
      <c r="F52" s="79">
        <v>0</v>
      </c>
      <c r="G52" s="78" t="s">
        <v>332</v>
      </c>
      <c r="H52" s="79">
        <v>0</v>
      </c>
      <c r="I52" s="78" t="s">
        <v>332</v>
      </c>
      <c r="J52" s="79">
        <v>0</v>
      </c>
      <c r="K52" s="78" t="s">
        <v>332</v>
      </c>
      <c r="L52" s="79">
        <v>0</v>
      </c>
      <c r="M52" s="78" t="s">
        <v>332</v>
      </c>
      <c r="N52" s="79">
        <v>0</v>
      </c>
      <c r="O52" s="78" t="s">
        <v>332</v>
      </c>
      <c r="P52" s="79">
        <v>0</v>
      </c>
      <c r="Q52" s="78" t="s">
        <v>332</v>
      </c>
      <c r="R52" s="79">
        <v>0</v>
      </c>
      <c r="S52" s="78" t="s">
        <v>332</v>
      </c>
      <c r="T52" s="79">
        <v>0</v>
      </c>
      <c r="U52" s="78" t="s">
        <v>332</v>
      </c>
      <c r="V52" s="79">
        <v>0</v>
      </c>
      <c r="W52" s="78" t="s">
        <v>332</v>
      </c>
      <c r="X52" s="79">
        <v>0</v>
      </c>
      <c r="Y52" s="79">
        <v>0</v>
      </c>
      <c r="Z52" s="79">
        <v>0</v>
      </c>
      <c r="AA52" s="78" t="s">
        <v>332</v>
      </c>
      <c r="AB52" s="79">
        <v>0</v>
      </c>
      <c r="AC52" s="78" t="s">
        <v>332</v>
      </c>
      <c r="AD52" s="79">
        <v>0</v>
      </c>
      <c r="AE52" s="78" t="s">
        <v>332</v>
      </c>
      <c r="AF52" s="79">
        <v>0</v>
      </c>
      <c r="AG52" s="78" t="s">
        <v>332</v>
      </c>
      <c r="AH52" s="79">
        <v>0</v>
      </c>
      <c r="AI52" s="78" t="s">
        <v>332</v>
      </c>
      <c r="AJ52" s="79">
        <v>0</v>
      </c>
      <c r="AK52" s="78" t="s">
        <v>332</v>
      </c>
      <c r="AL52" s="78" t="s">
        <v>332</v>
      </c>
      <c r="AM52" s="78" t="s">
        <v>332</v>
      </c>
      <c r="AN52" s="79">
        <v>0</v>
      </c>
      <c r="AO52" s="78" t="s">
        <v>332</v>
      </c>
      <c r="AP52" s="79">
        <v>0</v>
      </c>
      <c r="AQ52" s="78" t="s">
        <v>332</v>
      </c>
      <c r="AR52" s="79">
        <v>0</v>
      </c>
      <c r="AS52" s="78" t="s">
        <v>332</v>
      </c>
      <c r="AT52" s="79">
        <v>0</v>
      </c>
      <c r="AU52" s="78" t="s">
        <v>332</v>
      </c>
      <c r="AV52" s="79">
        <v>0</v>
      </c>
      <c r="AW52" s="78" t="s">
        <v>332</v>
      </c>
      <c r="AX52" s="79">
        <v>0</v>
      </c>
      <c r="AY52" s="78">
        <v>0</v>
      </c>
      <c r="AZ52" s="79">
        <v>0</v>
      </c>
      <c r="BA52" s="79">
        <v>0</v>
      </c>
      <c r="BB52" s="79">
        <v>0</v>
      </c>
      <c r="BC52" s="78" t="s">
        <v>332</v>
      </c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</row>
    <row r="53" spans="1:99" s="93" customFormat="1" ht="37.5" customHeight="1" x14ac:dyDescent="0.25">
      <c r="A53" s="109" t="s">
        <v>439</v>
      </c>
      <c r="B53" s="104" t="s">
        <v>516</v>
      </c>
      <c r="C53" s="89" t="s">
        <v>518</v>
      </c>
      <c r="D53" s="79">
        <v>0</v>
      </c>
      <c r="E53" s="78" t="s">
        <v>332</v>
      </c>
      <c r="F53" s="79">
        <v>0</v>
      </c>
      <c r="G53" s="78" t="s">
        <v>332</v>
      </c>
      <c r="H53" s="79">
        <v>0</v>
      </c>
      <c r="I53" s="78" t="s">
        <v>332</v>
      </c>
      <c r="J53" s="79">
        <v>0</v>
      </c>
      <c r="K53" s="78" t="s">
        <v>332</v>
      </c>
      <c r="L53" s="79">
        <v>0</v>
      </c>
      <c r="M53" s="78" t="s">
        <v>332</v>
      </c>
      <c r="N53" s="79">
        <v>0</v>
      </c>
      <c r="O53" s="78" t="s">
        <v>332</v>
      </c>
      <c r="P53" s="79">
        <v>0</v>
      </c>
      <c r="Q53" s="78" t="s">
        <v>332</v>
      </c>
      <c r="R53" s="79">
        <v>0</v>
      </c>
      <c r="S53" s="78" t="s">
        <v>332</v>
      </c>
      <c r="T53" s="79">
        <v>0</v>
      </c>
      <c r="U53" s="78" t="s">
        <v>332</v>
      </c>
      <c r="V53" s="79">
        <v>0</v>
      </c>
      <c r="W53" s="78" t="s">
        <v>332</v>
      </c>
      <c r="X53" s="79">
        <v>0</v>
      </c>
      <c r="Y53" s="79">
        <v>0</v>
      </c>
      <c r="Z53" s="79">
        <v>0</v>
      </c>
      <c r="AA53" s="78" t="s">
        <v>332</v>
      </c>
      <c r="AB53" s="79">
        <v>0</v>
      </c>
      <c r="AC53" s="78" t="s">
        <v>332</v>
      </c>
      <c r="AD53" s="79">
        <v>0</v>
      </c>
      <c r="AE53" s="78" t="s">
        <v>332</v>
      </c>
      <c r="AF53" s="79">
        <v>0</v>
      </c>
      <c r="AG53" s="78" t="s">
        <v>332</v>
      </c>
      <c r="AH53" s="79">
        <v>0</v>
      </c>
      <c r="AI53" s="78" t="s">
        <v>332</v>
      </c>
      <c r="AJ53" s="79">
        <v>0</v>
      </c>
      <c r="AK53" s="78" t="s">
        <v>332</v>
      </c>
      <c r="AL53" s="78" t="s">
        <v>332</v>
      </c>
      <c r="AM53" s="78" t="s">
        <v>332</v>
      </c>
      <c r="AN53" s="79">
        <v>0</v>
      </c>
      <c r="AO53" s="78" t="s">
        <v>332</v>
      </c>
      <c r="AP53" s="79">
        <v>0</v>
      </c>
      <c r="AQ53" s="78" t="s">
        <v>332</v>
      </c>
      <c r="AR53" s="79">
        <v>0</v>
      </c>
      <c r="AS53" s="78" t="s">
        <v>332</v>
      </c>
      <c r="AT53" s="79">
        <v>0</v>
      </c>
      <c r="AU53" s="78" t="s">
        <v>332</v>
      </c>
      <c r="AV53" s="79">
        <v>0</v>
      </c>
      <c r="AW53" s="78" t="s">
        <v>332</v>
      </c>
      <c r="AX53" s="79">
        <v>0</v>
      </c>
      <c r="AY53" s="78">
        <v>0</v>
      </c>
      <c r="AZ53" s="79">
        <v>0</v>
      </c>
      <c r="BA53" s="79">
        <v>0</v>
      </c>
      <c r="BB53" s="79">
        <v>0</v>
      </c>
      <c r="BC53" s="78" t="s">
        <v>332</v>
      </c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</row>
    <row r="54" spans="1:99" s="93" customFormat="1" ht="37.5" customHeight="1" x14ac:dyDescent="0.25">
      <c r="A54" s="109" t="s">
        <v>500</v>
      </c>
      <c r="B54" s="104" t="s">
        <v>421</v>
      </c>
      <c r="C54" s="89" t="s">
        <v>422</v>
      </c>
      <c r="D54" s="79">
        <v>0</v>
      </c>
      <c r="E54" s="78" t="s">
        <v>332</v>
      </c>
      <c r="F54" s="79">
        <v>0</v>
      </c>
      <c r="G54" s="78" t="s">
        <v>332</v>
      </c>
      <c r="H54" s="79">
        <v>0</v>
      </c>
      <c r="I54" s="78" t="s">
        <v>332</v>
      </c>
      <c r="J54" s="79">
        <v>0</v>
      </c>
      <c r="K54" s="78" t="s">
        <v>332</v>
      </c>
      <c r="L54" s="79">
        <v>0</v>
      </c>
      <c r="M54" s="78" t="s">
        <v>332</v>
      </c>
      <c r="N54" s="79">
        <v>0</v>
      </c>
      <c r="O54" s="78" t="s">
        <v>332</v>
      </c>
      <c r="P54" s="79">
        <v>0</v>
      </c>
      <c r="Q54" s="78" t="s">
        <v>332</v>
      </c>
      <c r="R54" s="79">
        <v>0</v>
      </c>
      <c r="S54" s="78" t="s">
        <v>332</v>
      </c>
      <c r="T54" s="79">
        <v>0</v>
      </c>
      <c r="U54" s="78" t="s">
        <v>332</v>
      </c>
      <c r="V54" s="79">
        <v>0</v>
      </c>
      <c r="W54" s="78" t="s">
        <v>332</v>
      </c>
      <c r="X54" s="79">
        <v>0</v>
      </c>
      <c r="Y54" s="79">
        <v>0</v>
      </c>
      <c r="Z54" s="79">
        <v>0</v>
      </c>
      <c r="AA54" s="78" t="s">
        <v>332</v>
      </c>
      <c r="AB54" s="79">
        <v>0</v>
      </c>
      <c r="AC54" s="78" t="s">
        <v>332</v>
      </c>
      <c r="AD54" s="79">
        <v>0</v>
      </c>
      <c r="AE54" s="78" t="s">
        <v>332</v>
      </c>
      <c r="AF54" s="79">
        <v>0</v>
      </c>
      <c r="AG54" s="78" t="s">
        <v>332</v>
      </c>
      <c r="AH54" s="79">
        <v>0</v>
      </c>
      <c r="AI54" s="78" t="s">
        <v>332</v>
      </c>
      <c r="AJ54" s="79">
        <v>0</v>
      </c>
      <c r="AK54" s="78" t="s">
        <v>332</v>
      </c>
      <c r="AL54" s="78" t="s">
        <v>332</v>
      </c>
      <c r="AM54" s="78" t="s">
        <v>332</v>
      </c>
      <c r="AN54" s="79">
        <v>0</v>
      </c>
      <c r="AO54" s="78" t="s">
        <v>332</v>
      </c>
      <c r="AP54" s="79">
        <v>0</v>
      </c>
      <c r="AQ54" s="78" t="s">
        <v>332</v>
      </c>
      <c r="AR54" s="79">
        <v>0</v>
      </c>
      <c r="AS54" s="78" t="s">
        <v>332</v>
      </c>
      <c r="AT54" s="79">
        <v>0</v>
      </c>
      <c r="AU54" s="78" t="s">
        <v>332</v>
      </c>
      <c r="AV54" s="79">
        <v>0</v>
      </c>
      <c r="AW54" s="78" t="s">
        <v>332</v>
      </c>
      <c r="AX54" s="79">
        <v>0</v>
      </c>
      <c r="AY54" s="78" t="s">
        <v>332</v>
      </c>
      <c r="AZ54" s="79">
        <v>0</v>
      </c>
      <c r="BA54" s="79">
        <v>0</v>
      </c>
      <c r="BB54" s="79">
        <v>0</v>
      </c>
      <c r="BC54" s="78" t="s">
        <v>332</v>
      </c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</row>
    <row r="55" spans="1:99" s="93" customFormat="1" ht="37.5" customHeight="1" x14ac:dyDescent="0.25">
      <c r="A55" s="109" t="s">
        <v>440</v>
      </c>
      <c r="B55" s="104" t="s">
        <v>421</v>
      </c>
      <c r="C55" s="89" t="s">
        <v>423</v>
      </c>
      <c r="D55" s="79">
        <v>0</v>
      </c>
      <c r="E55" s="78" t="s">
        <v>332</v>
      </c>
      <c r="F55" s="79">
        <v>0</v>
      </c>
      <c r="G55" s="78" t="s">
        <v>332</v>
      </c>
      <c r="H55" s="79">
        <v>0</v>
      </c>
      <c r="I55" s="78" t="s">
        <v>332</v>
      </c>
      <c r="J55" s="79">
        <v>0</v>
      </c>
      <c r="K55" s="78" t="s">
        <v>332</v>
      </c>
      <c r="L55" s="79">
        <v>0</v>
      </c>
      <c r="M55" s="78" t="s">
        <v>332</v>
      </c>
      <c r="N55" s="79">
        <v>0</v>
      </c>
      <c r="O55" s="78" t="s">
        <v>332</v>
      </c>
      <c r="P55" s="79">
        <v>0</v>
      </c>
      <c r="Q55" s="78" t="s">
        <v>332</v>
      </c>
      <c r="R55" s="79">
        <v>0</v>
      </c>
      <c r="S55" s="78" t="s">
        <v>332</v>
      </c>
      <c r="T55" s="79">
        <v>0</v>
      </c>
      <c r="U55" s="78" t="s">
        <v>332</v>
      </c>
      <c r="V55" s="79">
        <v>0</v>
      </c>
      <c r="W55" s="78" t="s">
        <v>332</v>
      </c>
      <c r="X55" s="79">
        <v>0</v>
      </c>
      <c r="Y55" s="79">
        <v>0</v>
      </c>
      <c r="Z55" s="79">
        <v>0</v>
      </c>
      <c r="AA55" s="78" t="s">
        <v>332</v>
      </c>
      <c r="AB55" s="79">
        <v>0</v>
      </c>
      <c r="AC55" s="78" t="s">
        <v>332</v>
      </c>
      <c r="AD55" s="79">
        <v>0</v>
      </c>
      <c r="AE55" s="78" t="s">
        <v>332</v>
      </c>
      <c r="AF55" s="79">
        <v>0</v>
      </c>
      <c r="AG55" s="78" t="s">
        <v>332</v>
      </c>
      <c r="AH55" s="79">
        <v>0</v>
      </c>
      <c r="AI55" s="78" t="s">
        <v>332</v>
      </c>
      <c r="AJ55" s="79">
        <v>0</v>
      </c>
      <c r="AK55" s="78" t="s">
        <v>332</v>
      </c>
      <c r="AL55" s="78" t="s">
        <v>332</v>
      </c>
      <c r="AM55" s="78" t="s">
        <v>332</v>
      </c>
      <c r="AN55" s="79">
        <v>0</v>
      </c>
      <c r="AO55" s="78" t="s">
        <v>332</v>
      </c>
      <c r="AP55" s="79">
        <v>0</v>
      </c>
      <c r="AQ55" s="78" t="s">
        <v>332</v>
      </c>
      <c r="AR55" s="79">
        <v>0</v>
      </c>
      <c r="AS55" s="78" t="s">
        <v>332</v>
      </c>
      <c r="AT55" s="79">
        <v>0</v>
      </c>
      <c r="AU55" s="78" t="s">
        <v>332</v>
      </c>
      <c r="AV55" s="79">
        <v>0</v>
      </c>
      <c r="AW55" s="78" t="s">
        <v>332</v>
      </c>
      <c r="AX55" s="79">
        <v>0</v>
      </c>
      <c r="AY55" s="78" t="s">
        <v>332</v>
      </c>
      <c r="AZ55" s="79">
        <v>0</v>
      </c>
      <c r="BA55" s="79">
        <v>0</v>
      </c>
      <c r="BB55" s="79">
        <v>0</v>
      </c>
      <c r="BC55" s="78" t="s">
        <v>332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</row>
    <row r="56" spans="1:99" s="93" customFormat="1" ht="37.5" customHeight="1" x14ac:dyDescent="0.25">
      <c r="A56" s="109" t="s">
        <v>501</v>
      </c>
      <c r="B56" s="104" t="s">
        <v>424</v>
      </c>
      <c r="C56" s="89" t="s">
        <v>425</v>
      </c>
      <c r="D56" s="79">
        <v>0</v>
      </c>
      <c r="E56" s="78" t="s">
        <v>332</v>
      </c>
      <c r="F56" s="79">
        <v>0</v>
      </c>
      <c r="G56" s="78" t="s">
        <v>332</v>
      </c>
      <c r="H56" s="79">
        <v>0</v>
      </c>
      <c r="I56" s="78" t="s">
        <v>332</v>
      </c>
      <c r="J56" s="79">
        <v>0</v>
      </c>
      <c r="K56" s="78" t="s">
        <v>332</v>
      </c>
      <c r="L56" s="79">
        <v>0</v>
      </c>
      <c r="M56" s="78" t="s">
        <v>332</v>
      </c>
      <c r="N56" s="79">
        <v>0</v>
      </c>
      <c r="O56" s="78" t="s">
        <v>332</v>
      </c>
      <c r="P56" s="79">
        <v>0</v>
      </c>
      <c r="Q56" s="78" t="s">
        <v>332</v>
      </c>
      <c r="R56" s="79">
        <v>0</v>
      </c>
      <c r="S56" s="78" t="s">
        <v>332</v>
      </c>
      <c r="T56" s="79">
        <v>0</v>
      </c>
      <c r="U56" s="78" t="s">
        <v>332</v>
      </c>
      <c r="V56" s="79">
        <v>0</v>
      </c>
      <c r="W56" s="78" t="s">
        <v>332</v>
      </c>
      <c r="X56" s="79">
        <v>5.3</v>
      </c>
      <c r="Y56" s="79">
        <v>5.3</v>
      </c>
      <c r="Z56" s="79">
        <v>0</v>
      </c>
      <c r="AA56" s="78" t="s">
        <v>332</v>
      </c>
      <c r="AB56" s="79">
        <v>0</v>
      </c>
      <c r="AC56" s="78" t="s">
        <v>332</v>
      </c>
      <c r="AD56" s="79">
        <v>0</v>
      </c>
      <c r="AE56" s="78" t="s">
        <v>332</v>
      </c>
      <c r="AF56" s="79">
        <v>0</v>
      </c>
      <c r="AG56" s="78" t="s">
        <v>332</v>
      </c>
      <c r="AH56" s="79">
        <v>0</v>
      </c>
      <c r="AI56" s="78" t="s">
        <v>332</v>
      </c>
      <c r="AJ56" s="79">
        <v>0</v>
      </c>
      <c r="AK56" s="78" t="s">
        <v>332</v>
      </c>
      <c r="AL56" s="78" t="s">
        <v>332</v>
      </c>
      <c r="AM56" s="78" t="s">
        <v>332</v>
      </c>
      <c r="AN56" s="79">
        <v>0</v>
      </c>
      <c r="AO56" s="78" t="s">
        <v>332</v>
      </c>
      <c r="AP56" s="79">
        <v>0</v>
      </c>
      <c r="AQ56" s="78" t="s">
        <v>332</v>
      </c>
      <c r="AR56" s="79">
        <v>0</v>
      </c>
      <c r="AS56" s="78" t="s">
        <v>332</v>
      </c>
      <c r="AT56" s="79">
        <v>0</v>
      </c>
      <c r="AU56" s="78" t="s">
        <v>332</v>
      </c>
      <c r="AV56" s="79">
        <v>0</v>
      </c>
      <c r="AW56" s="78" t="s">
        <v>332</v>
      </c>
      <c r="AX56" s="79">
        <v>0</v>
      </c>
      <c r="AY56" s="78" t="s">
        <v>332</v>
      </c>
      <c r="AZ56" s="79">
        <v>3.77</v>
      </c>
      <c r="BA56" s="79">
        <v>3.77</v>
      </c>
      <c r="BB56" s="79">
        <v>0</v>
      </c>
      <c r="BC56" s="78" t="s">
        <v>332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</row>
    <row r="57" spans="1:99" s="93" customFormat="1" ht="37.5" customHeight="1" x14ac:dyDescent="0.25">
      <c r="A57" s="109" t="s">
        <v>502</v>
      </c>
      <c r="B57" s="104" t="s">
        <v>424</v>
      </c>
      <c r="C57" s="89" t="s">
        <v>426</v>
      </c>
      <c r="D57" s="79">
        <v>0</v>
      </c>
      <c r="E57" s="78" t="s">
        <v>332</v>
      </c>
      <c r="F57" s="79">
        <v>0</v>
      </c>
      <c r="G57" s="78" t="s">
        <v>332</v>
      </c>
      <c r="H57" s="79">
        <v>0</v>
      </c>
      <c r="I57" s="78" t="s">
        <v>332</v>
      </c>
      <c r="J57" s="79">
        <v>0</v>
      </c>
      <c r="K57" s="78" t="s">
        <v>332</v>
      </c>
      <c r="L57" s="79">
        <v>0</v>
      </c>
      <c r="M57" s="78" t="s">
        <v>332</v>
      </c>
      <c r="N57" s="79">
        <v>0</v>
      </c>
      <c r="O57" s="78" t="s">
        <v>332</v>
      </c>
      <c r="P57" s="79">
        <v>0</v>
      </c>
      <c r="Q57" s="78" t="s">
        <v>332</v>
      </c>
      <c r="R57" s="79">
        <v>0</v>
      </c>
      <c r="S57" s="78" t="s">
        <v>332</v>
      </c>
      <c r="T57" s="79">
        <v>0</v>
      </c>
      <c r="U57" s="78" t="s">
        <v>332</v>
      </c>
      <c r="V57" s="79">
        <v>0</v>
      </c>
      <c r="W57" s="78" t="s">
        <v>332</v>
      </c>
      <c r="X57" s="79">
        <v>0</v>
      </c>
      <c r="Y57" s="79">
        <v>0</v>
      </c>
      <c r="Z57" s="79">
        <v>0</v>
      </c>
      <c r="AA57" s="78" t="s">
        <v>332</v>
      </c>
      <c r="AB57" s="79">
        <v>0</v>
      </c>
      <c r="AC57" s="78" t="s">
        <v>332</v>
      </c>
      <c r="AD57" s="79">
        <v>0</v>
      </c>
      <c r="AE57" s="78" t="s">
        <v>332</v>
      </c>
      <c r="AF57" s="79">
        <v>0</v>
      </c>
      <c r="AG57" s="78" t="s">
        <v>332</v>
      </c>
      <c r="AH57" s="79">
        <v>0</v>
      </c>
      <c r="AI57" s="78" t="s">
        <v>332</v>
      </c>
      <c r="AJ57" s="79">
        <v>0</v>
      </c>
      <c r="AK57" s="78" t="s">
        <v>332</v>
      </c>
      <c r="AL57" s="78" t="s">
        <v>332</v>
      </c>
      <c r="AM57" s="78" t="s">
        <v>332</v>
      </c>
      <c r="AN57" s="79">
        <v>0</v>
      </c>
      <c r="AO57" s="78" t="s">
        <v>332</v>
      </c>
      <c r="AP57" s="79">
        <v>0</v>
      </c>
      <c r="AQ57" s="78" t="s">
        <v>332</v>
      </c>
      <c r="AR57" s="79">
        <v>0</v>
      </c>
      <c r="AS57" s="78" t="s">
        <v>332</v>
      </c>
      <c r="AT57" s="79">
        <v>0</v>
      </c>
      <c r="AU57" s="78" t="s">
        <v>332</v>
      </c>
      <c r="AV57" s="79">
        <v>0</v>
      </c>
      <c r="AW57" s="78" t="s">
        <v>332</v>
      </c>
      <c r="AX57" s="79">
        <v>0</v>
      </c>
      <c r="AY57" s="78" t="s">
        <v>332</v>
      </c>
      <c r="AZ57" s="79">
        <v>0.65</v>
      </c>
      <c r="BA57" s="79">
        <v>0.65</v>
      </c>
      <c r="BB57" s="79">
        <v>0</v>
      </c>
      <c r="BC57" s="78" t="s">
        <v>332</v>
      </c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</row>
    <row r="58" spans="1:99" s="93" customFormat="1" ht="37.5" customHeight="1" x14ac:dyDescent="0.25">
      <c r="A58" s="109" t="s">
        <v>514</v>
      </c>
      <c r="B58" s="104" t="s">
        <v>427</v>
      </c>
      <c r="C58" s="89" t="s">
        <v>428</v>
      </c>
      <c r="D58" s="79">
        <v>0</v>
      </c>
      <c r="E58" s="78" t="s">
        <v>332</v>
      </c>
      <c r="F58" s="79">
        <v>0</v>
      </c>
      <c r="G58" s="78" t="s">
        <v>332</v>
      </c>
      <c r="H58" s="79">
        <v>0</v>
      </c>
      <c r="I58" s="78" t="s">
        <v>332</v>
      </c>
      <c r="J58" s="79">
        <v>0</v>
      </c>
      <c r="K58" s="78" t="s">
        <v>332</v>
      </c>
      <c r="L58" s="79">
        <v>0</v>
      </c>
      <c r="M58" s="78" t="s">
        <v>332</v>
      </c>
      <c r="N58" s="79">
        <v>0</v>
      </c>
      <c r="O58" s="78" t="s">
        <v>332</v>
      </c>
      <c r="P58" s="79">
        <v>0</v>
      </c>
      <c r="Q58" s="78" t="s">
        <v>332</v>
      </c>
      <c r="R58" s="79">
        <v>0</v>
      </c>
      <c r="S58" s="78" t="s">
        <v>332</v>
      </c>
      <c r="T58" s="79">
        <v>0</v>
      </c>
      <c r="U58" s="78" t="s">
        <v>332</v>
      </c>
      <c r="V58" s="79">
        <v>0</v>
      </c>
      <c r="W58" s="78" t="s">
        <v>332</v>
      </c>
      <c r="X58" s="79">
        <v>0</v>
      </c>
      <c r="Y58" s="79">
        <v>0</v>
      </c>
      <c r="Z58" s="79">
        <v>0</v>
      </c>
      <c r="AA58" s="78" t="s">
        <v>332</v>
      </c>
      <c r="AB58" s="79">
        <v>0</v>
      </c>
      <c r="AC58" s="78" t="s">
        <v>332</v>
      </c>
      <c r="AD58" s="79">
        <v>0</v>
      </c>
      <c r="AE58" s="78" t="s">
        <v>332</v>
      </c>
      <c r="AF58" s="79">
        <v>0</v>
      </c>
      <c r="AG58" s="78" t="s">
        <v>332</v>
      </c>
      <c r="AH58" s="79">
        <v>0</v>
      </c>
      <c r="AI58" s="78" t="s">
        <v>332</v>
      </c>
      <c r="AJ58" s="79">
        <v>0</v>
      </c>
      <c r="AK58" s="78" t="s">
        <v>332</v>
      </c>
      <c r="AL58" s="78" t="s">
        <v>332</v>
      </c>
      <c r="AM58" s="78" t="s">
        <v>332</v>
      </c>
      <c r="AN58" s="79">
        <v>0</v>
      </c>
      <c r="AO58" s="78" t="s">
        <v>332</v>
      </c>
      <c r="AP58" s="79">
        <v>0</v>
      </c>
      <c r="AQ58" s="78" t="s">
        <v>332</v>
      </c>
      <c r="AR58" s="79">
        <v>0</v>
      </c>
      <c r="AS58" s="78" t="s">
        <v>332</v>
      </c>
      <c r="AT58" s="79">
        <v>0</v>
      </c>
      <c r="AU58" s="78" t="s">
        <v>332</v>
      </c>
      <c r="AV58" s="79">
        <v>0</v>
      </c>
      <c r="AW58" s="78" t="s">
        <v>332</v>
      </c>
      <c r="AX58" s="79">
        <v>0</v>
      </c>
      <c r="AY58" s="78" t="s">
        <v>332</v>
      </c>
      <c r="AZ58" s="79">
        <v>0</v>
      </c>
      <c r="BA58" s="79">
        <v>0</v>
      </c>
      <c r="BB58" s="79">
        <v>0</v>
      </c>
      <c r="BC58" s="78" t="s">
        <v>332</v>
      </c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</row>
    <row r="59" spans="1:99" s="93" customFormat="1" ht="37.5" customHeight="1" x14ac:dyDescent="0.25">
      <c r="A59" s="109" t="s">
        <v>515</v>
      </c>
      <c r="B59" s="104" t="s">
        <v>427</v>
      </c>
      <c r="C59" s="89" t="s">
        <v>429</v>
      </c>
      <c r="D59" s="79">
        <v>0</v>
      </c>
      <c r="E59" s="78" t="s">
        <v>332</v>
      </c>
      <c r="F59" s="79">
        <v>0</v>
      </c>
      <c r="G59" s="78" t="s">
        <v>332</v>
      </c>
      <c r="H59" s="79">
        <v>0</v>
      </c>
      <c r="I59" s="78" t="s">
        <v>332</v>
      </c>
      <c r="J59" s="79">
        <v>0</v>
      </c>
      <c r="K59" s="78" t="s">
        <v>332</v>
      </c>
      <c r="L59" s="79">
        <v>0</v>
      </c>
      <c r="M59" s="78" t="s">
        <v>332</v>
      </c>
      <c r="N59" s="79">
        <v>0</v>
      </c>
      <c r="O59" s="78" t="s">
        <v>332</v>
      </c>
      <c r="P59" s="79">
        <v>0</v>
      </c>
      <c r="Q59" s="78" t="s">
        <v>332</v>
      </c>
      <c r="R59" s="79">
        <v>0</v>
      </c>
      <c r="S59" s="78" t="s">
        <v>332</v>
      </c>
      <c r="T59" s="79">
        <v>0</v>
      </c>
      <c r="U59" s="78" t="s">
        <v>332</v>
      </c>
      <c r="V59" s="79">
        <v>0</v>
      </c>
      <c r="W59" s="78" t="s">
        <v>332</v>
      </c>
      <c r="X59" s="79">
        <v>0</v>
      </c>
      <c r="Y59" s="79">
        <v>0</v>
      </c>
      <c r="Z59" s="79">
        <v>0</v>
      </c>
      <c r="AA59" s="78" t="s">
        <v>332</v>
      </c>
      <c r="AB59" s="79">
        <v>0</v>
      </c>
      <c r="AC59" s="78" t="s">
        <v>332</v>
      </c>
      <c r="AD59" s="79">
        <v>0</v>
      </c>
      <c r="AE59" s="78" t="s">
        <v>332</v>
      </c>
      <c r="AF59" s="79">
        <v>0</v>
      </c>
      <c r="AG59" s="78" t="s">
        <v>332</v>
      </c>
      <c r="AH59" s="79">
        <v>0</v>
      </c>
      <c r="AI59" s="78" t="s">
        <v>332</v>
      </c>
      <c r="AJ59" s="79">
        <v>0</v>
      </c>
      <c r="AK59" s="78" t="s">
        <v>332</v>
      </c>
      <c r="AL59" s="78" t="s">
        <v>332</v>
      </c>
      <c r="AM59" s="78" t="s">
        <v>332</v>
      </c>
      <c r="AN59" s="79">
        <v>0</v>
      </c>
      <c r="AO59" s="78" t="s">
        <v>332</v>
      </c>
      <c r="AP59" s="79">
        <v>0</v>
      </c>
      <c r="AQ59" s="78" t="s">
        <v>332</v>
      </c>
      <c r="AR59" s="79">
        <v>0</v>
      </c>
      <c r="AS59" s="78" t="s">
        <v>332</v>
      </c>
      <c r="AT59" s="79">
        <v>0</v>
      </c>
      <c r="AU59" s="78" t="s">
        <v>332</v>
      </c>
      <c r="AV59" s="79">
        <v>0</v>
      </c>
      <c r="AW59" s="78" t="s">
        <v>332</v>
      </c>
      <c r="AX59" s="79">
        <v>0</v>
      </c>
      <c r="AY59" s="78" t="s">
        <v>332</v>
      </c>
      <c r="AZ59" s="79">
        <v>0</v>
      </c>
      <c r="BA59" s="79">
        <v>0</v>
      </c>
      <c r="BB59" s="79">
        <v>0</v>
      </c>
      <c r="BC59" s="78" t="s">
        <v>332</v>
      </c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</row>
    <row r="60" spans="1:99" s="80" customFormat="1" ht="35.25" customHeight="1" x14ac:dyDescent="0.25">
      <c r="A60" s="86" t="s">
        <v>377</v>
      </c>
      <c r="B60" s="203" t="s">
        <v>378</v>
      </c>
      <c r="C60" s="75" t="s">
        <v>332</v>
      </c>
      <c r="D60" s="74">
        <v>0</v>
      </c>
      <c r="E60" s="75" t="s">
        <v>332</v>
      </c>
      <c r="F60" s="74">
        <v>0</v>
      </c>
      <c r="G60" s="75" t="s">
        <v>332</v>
      </c>
      <c r="H60" s="74">
        <v>0</v>
      </c>
      <c r="I60" s="75" t="s">
        <v>332</v>
      </c>
      <c r="J60" s="74">
        <v>0</v>
      </c>
      <c r="K60" s="75" t="s">
        <v>332</v>
      </c>
      <c r="L60" s="74">
        <v>0</v>
      </c>
      <c r="M60" s="75" t="s">
        <v>332</v>
      </c>
      <c r="N60" s="74">
        <v>0</v>
      </c>
      <c r="O60" s="75" t="s">
        <v>332</v>
      </c>
      <c r="P60" s="74">
        <v>0</v>
      </c>
      <c r="Q60" s="75" t="s">
        <v>332</v>
      </c>
      <c r="R60" s="74">
        <v>0</v>
      </c>
      <c r="S60" s="75" t="s">
        <v>332</v>
      </c>
      <c r="T60" s="74">
        <v>0</v>
      </c>
      <c r="U60" s="75" t="s">
        <v>332</v>
      </c>
      <c r="V60" s="74">
        <v>0</v>
      </c>
      <c r="W60" s="75" t="s">
        <v>332</v>
      </c>
      <c r="X60" s="74">
        <v>0</v>
      </c>
      <c r="Y60" s="74">
        <v>0</v>
      </c>
      <c r="Z60" s="74">
        <v>0</v>
      </c>
      <c r="AA60" s="75" t="s">
        <v>332</v>
      </c>
      <c r="AB60" s="74">
        <v>0</v>
      </c>
      <c r="AC60" s="75" t="s">
        <v>332</v>
      </c>
      <c r="AD60" s="74">
        <v>0</v>
      </c>
      <c r="AE60" s="75" t="s">
        <v>332</v>
      </c>
      <c r="AF60" s="74">
        <v>0</v>
      </c>
      <c r="AG60" s="75" t="s">
        <v>332</v>
      </c>
      <c r="AH60" s="74">
        <v>0</v>
      </c>
      <c r="AI60" s="75" t="s">
        <v>332</v>
      </c>
      <c r="AJ60" s="74">
        <v>0</v>
      </c>
      <c r="AK60" s="75" t="s">
        <v>332</v>
      </c>
      <c r="AL60" s="75" t="s">
        <v>332</v>
      </c>
      <c r="AM60" s="75" t="s">
        <v>332</v>
      </c>
      <c r="AN60" s="74">
        <v>0</v>
      </c>
      <c r="AO60" s="75" t="s">
        <v>332</v>
      </c>
      <c r="AP60" s="74">
        <v>0</v>
      </c>
      <c r="AQ60" s="75" t="s">
        <v>332</v>
      </c>
      <c r="AR60" s="74">
        <v>0</v>
      </c>
      <c r="AS60" s="75" t="s">
        <v>332</v>
      </c>
      <c r="AT60" s="74">
        <v>0</v>
      </c>
      <c r="AU60" s="75" t="s">
        <v>332</v>
      </c>
      <c r="AV60" s="74">
        <v>0</v>
      </c>
      <c r="AW60" s="75" t="s">
        <v>332</v>
      </c>
      <c r="AX60" s="74">
        <v>0</v>
      </c>
      <c r="AY60" s="75" t="s">
        <v>332</v>
      </c>
      <c r="AZ60" s="74">
        <v>0</v>
      </c>
      <c r="BA60" s="74">
        <v>0</v>
      </c>
      <c r="BB60" s="74">
        <v>0</v>
      </c>
      <c r="BC60" s="75" t="s">
        <v>332</v>
      </c>
    </row>
    <row r="61" spans="1:99" s="85" customFormat="1" ht="35.25" customHeight="1" x14ac:dyDescent="0.25">
      <c r="A61" s="81" t="s">
        <v>175</v>
      </c>
      <c r="B61" s="82" t="s">
        <v>379</v>
      </c>
      <c r="C61" s="83" t="s">
        <v>332</v>
      </c>
      <c r="D61" s="84">
        <v>0</v>
      </c>
      <c r="E61" s="83" t="s">
        <v>332</v>
      </c>
      <c r="F61" s="84">
        <v>0</v>
      </c>
      <c r="G61" s="83" t="s">
        <v>332</v>
      </c>
      <c r="H61" s="84">
        <v>0</v>
      </c>
      <c r="I61" s="83" t="s">
        <v>332</v>
      </c>
      <c r="J61" s="84">
        <v>0</v>
      </c>
      <c r="K61" s="83" t="s">
        <v>332</v>
      </c>
      <c r="L61" s="84">
        <v>0</v>
      </c>
      <c r="M61" s="83" t="s">
        <v>332</v>
      </c>
      <c r="N61" s="84">
        <v>0</v>
      </c>
      <c r="O61" s="83" t="s">
        <v>332</v>
      </c>
      <c r="P61" s="84">
        <v>0</v>
      </c>
      <c r="Q61" s="83" t="s">
        <v>332</v>
      </c>
      <c r="R61" s="84">
        <v>0</v>
      </c>
      <c r="S61" s="83" t="s">
        <v>332</v>
      </c>
      <c r="T61" s="84">
        <v>0</v>
      </c>
      <c r="U61" s="83" t="s">
        <v>332</v>
      </c>
      <c r="V61" s="84">
        <v>0</v>
      </c>
      <c r="W61" s="83" t="s">
        <v>332</v>
      </c>
      <c r="X61" s="84">
        <v>0</v>
      </c>
      <c r="Y61" s="84">
        <v>0</v>
      </c>
      <c r="Z61" s="84">
        <v>0</v>
      </c>
      <c r="AA61" s="83" t="s">
        <v>332</v>
      </c>
      <c r="AB61" s="84">
        <v>0</v>
      </c>
      <c r="AC61" s="83" t="s">
        <v>332</v>
      </c>
      <c r="AD61" s="84">
        <v>0</v>
      </c>
      <c r="AE61" s="83" t="s">
        <v>332</v>
      </c>
      <c r="AF61" s="84">
        <v>0</v>
      </c>
      <c r="AG61" s="83" t="s">
        <v>332</v>
      </c>
      <c r="AH61" s="84">
        <v>0</v>
      </c>
      <c r="AI61" s="83" t="s">
        <v>332</v>
      </c>
      <c r="AJ61" s="84">
        <v>0</v>
      </c>
      <c r="AK61" s="83" t="s">
        <v>332</v>
      </c>
      <c r="AL61" s="83" t="s">
        <v>332</v>
      </c>
      <c r="AM61" s="83" t="s">
        <v>332</v>
      </c>
      <c r="AN61" s="84">
        <v>0</v>
      </c>
      <c r="AO61" s="83" t="s">
        <v>332</v>
      </c>
      <c r="AP61" s="84">
        <v>0</v>
      </c>
      <c r="AQ61" s="83" t="s">
        <v>332</v>
      </c>
      <c r="AR61" s="84">
        <v>0</v>
      </c>
      <c r="AS61" s="83" t="s">
        <v>332</v>
      </c>
      <c r="AT61" s="84">
        <v>0</v>
      </c>
      <c r="AU61" s="83" t="s">
        <v>332</v>
      </c>
      <c r="AV61" s="84">
        <v>0</v>
      </c>
      <c r="AW61" s="83" t="s">
        <v>332</v>
      </c>
      <c r="AX61" s="84">
        <v>0</v>
      </c>
      <c r="AY61" s="83" t="s">
        <v>332</v>
      </c>
      <c r="AZ61" s="84">
        <v>0</v>
      </c>
      <c r="BA61" s="84">
        <v>0</v>
      </c>
      <c r="BB61" s="84">
        <v>0</v>
      </c>
      <c r="BC61" s="83" t="s">
        <v>332</v>
      </c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</row>
    <row r="62" spans="1:99" s="80" customFormat="1" ht="39" customHeight="1" x14ac:dyDescent="0.25">
      <c r="A62" s="86" t="s">
        <v>176</v>
      </c>
      <c r="B62" s="203" t="s">
        <v>380</v>
      </c>
      <c r="C62" s="75" t="s">
        <v>332</v>
      </c>
      <c r="D62" s="74">
        <v>0</v>
      </c>
      <c r="E62" s="75" t="s">
        <v>332</v>
      </c>
      <c r="F62" s="74">
        <v>0</v>
      </c>
      <c r="G62" s="75" t="s">
        <v>332</v>
      </c>
      <c r="H62" s="74">
        <v>0</v>
      </c>
      <c r="I62" s="75" t="s">
        <v>332</v>
      </c>
      <c r="J62" s="74">
        <v>0</v>
      </c>
      <c r="K62" s="75" t="s">
        <v>332</v>
      </c>
      <c r="L62" s="74">
        <v>0</v>
      </c>
      <c r="M62" s="75" t="s">
        <v>332</v>
      </c>
      <c r="N62" s="74">
        <v>0</v>
      </c>
      <c r="O62" s="75" t="s">
        <v>332</v>
      </c>
      <c r="P62" s="74">
        <v>0</v>
      </c>
      <c r="Q62" s="75" t="s">
        <v>332</v>
      </c>
      <c r="R62" s="74">
        <v>0</v>
      </c>
      <c r="S62" s="75" t="s">
        <v>332</v>
      </c>
      <c r="T62" s="74">
        <v>0</v>
      </c>
      <c r="U62" s="75" t="s">
        <v>332</v>
      </c>
      <c r="V62" s="74">
        <v>0</v>
      </c>
      <c r="W62" s="75" t="s">
        <v>332</v>
      </c>
      <c r="X62" s="74">
        <v>0</v>
      </c>
      <c r="Y62" s="74">
        <v>0</v>
      </c>
      <c r="Z62" s="74">
        <v>0</v>
      </c>
      <c r="AA62" s="75" t="s">
        <v>332</v>
      </c>
      <c r="AB62" s="74">
        <v>0</v>
      </c>
      <c r="AC62" s="75" t="s">
        <v>332</v>
      </c>
      <c r="AD62" s="74">
        <v>0</v>
      </c>
      <c r="AE62" s="75" t="s">
        <v>332</v>
      </c>
      <c r="AF62" s="74">
        <v>0</v>
      </c>
      <c r="AG62" s="75" t="s">
        <v>332</v>
      </c>
      <c r="AH62" s="74">
        <v>0</v>
      </c>
      <c r="AI62" s="75" t="s">
        <v>332</v>
      </c>
      <c r="AJ62" s="74">
        <v>0</v>
      </c>
      <c r="AK62" s="75" t="s">
        <v>332</v>
      </c>
      <c r="AL62" s="75" t="s">
        <v>332</v>
      </c>
      <c r="AM62" s="75" t="s">
        <v>332</v>
      </c>
      <c r="AN62" s="74">
        <v>0</v>
      </c>
      <c r="AO62" s="75" t="s">
        <v>332</v>
      </c>
      <c r="AP62" s="74">
        <v>0</v>
      </c>
      <c r="AQ62" s="75" t="s">
        <v>332</v>
      </c>
      <c r="AR62" s="74">
        <v>0</v>
      </c>
      <c r="AS62" s="75" t="s">
        <v>332</v>
      </c>
      <c r="AT62" s="74">
        <v>0</v>
      </c>
      <c r="AU62" s="75" t="s">
        <v>332</v>
      </c>
      <c r="AV62" s="74">
        <v>0</v>
      </c>
      <c r="AW62" s="75" t="s">
        <v>332</v>
      </c>
      <c r="AX62" s="74">
        <v>0</v>
      </c>
      <c r="AY62" s="75" t="s">
        <v>332</v>
      </c>
      <c r="AZ62" s="74">
        <v>0</v>
      </c>
      <c r="BA62" s="74">
        <v>0</v>
      </c>
      <c r="BB62" s="74">
        <v>0</v>
      </c>
      <c r="BC62" s="75" t="s">
        <v>332</v>
      </c>
    </row>
    <row r="63" spans="1:99" s="80" customFormat="1" ht="40.5" customHeight="1" x14ac:dyDescent="0.25">
      <c r="A63" s="86" t="s">
        <v>177</v>
      </c>
      <c r="B63" s="203" t="s">
        <v>381</v>
      </c>
      <c r="C63" s="75" t="s">
        <v>332</v>
      </c>
      <c r="D63" s="74">
        <v>0</v>
      </c>
      <c r="E63" s="75" t="s">
        <v>332</v>
      </c>
      <c r="F63" s="74">
        <v>0</v>
      </c>
      <c r="G63" s="75" t="s">
        <v>332</v>
      </c>
      <c r="H63" s="74">
        <v>0</v>
      </c>
      <c r="I63" s="75" t="s">
        <v>332</v>
      </c>
      <c r="J63" s="74">
        <v>0</v>
      </c>
      <c r="K63" s="75" t="s">
        <v>332</v>
      </c>
      <c r="L63" s="74">
        <v>0</v>
      </c>
      <c r="M63" s="75" t="s">
        <v>332</v>
      </c>
      <c r="N63" s="74">
        <v>0</v>
      </c>
      <c r="O63" s="75" t="s">
        <v>332</v>
      </c>
      <c r="P63" s="74">
        <v>0</v>
      </c>
      <c r="Q63" s="75" t="s">
        <v>332</v>
      </c>
      <c r="R63" s="74">
        <v>0</v>
      </c>
      <c r="S63" s="75" t="s">
        <v>332</v>
      </c>
      <c r="T63" s="74">
        <v>0</v>
      </c>
      <c r="U63" s="75" t="s">
        <v>332</v>
      </c>
      <c r="V63" s="74">
        <v>0</v>
      </c>
      <c r="W63" s="75" t="s">
        <v>332</v>
      </c>
      <c r="X63" s="74">
        <v>0</v>
      </c>
      <c r="Y63" s="74">
        <v>0</v>
      </c>
      <c r="Z63" s="74">
        <v>0</v>
      </c>
      <c r="AA63" s="75" t="s">
        <v>332</v>
      </c>
      <c r="AB63" s="74">
        <v>0</v>
      </c>
      <c r="AC63" s="75" t="s">
        <v>332</v>
      </c>
      <c r="AD63" s="74">
        <v>0</v>
      </c>
      <c r="AE63" s="75" t="s">
        <v>332</v>
      </c>
      <c r="AF63" s="74">
        <v>0</v>
      </c>
      <c r="AG63" s="75" t="s">
        <v>332</v>
      </c>
      <c r="AH63" s="74">
        <v>0</v>
      </c>
      <c r="AI63" s="75" t="s">
        <v>332</v>
      </c>
      <c r="AJ63" s="74">
        <v>0</v>
      </c>
      <c r="AK63" s="75" t="s">
        <v>332</v>
      </c>
      <c r="AL63" s="75" t="s">
        <v>332</v>
      </c>
      <c r="AM63" s="75" t="s">
        <v>332</v>
      </c>
      <c r="AN63" s="74">
        <v>0</v>
      </c>
      <c r="AO63" s="75" t="s">
        <v>332</v>
      </c>
      <c r="AP63" s="74">
        <v>0</v>
      </c>
      <c r="AQ63" s="75" t="s">
        <v>332</v>
      </c>
      <c r="AR63" s="74">
        <v>0</v>
      </c>
      <c r="AS63" s="75" t="s">
        <v>332</v>
      </c>
      <c r="AT63" s="74">
        <v>0</v>
      </c>
      <c r="AU63" s="75" t="s">
        <v>332</v>
      </c>
      <c r="AV63" s="74">
        <v>0</v>
      </c>
      <c r="AW63" s="75" t="s">
        <v>332</v>
      </c>
      <c r="AX63" s="74">
        <v>0</v>
      </c>
      <c r="AY63" s="75" t="s">
        <v>332</v>
      </c>
      <c r="AZ63" s="74">
        <v>0</v>
      </c>
      <c r="BA63" s="74">
        <v>0</v>
      </c>
      <c r="BB63" s="74">
        <v>0</v>
      </c>
      <c r="BC63" s="75" t="s">
        <v>332</v>
      </c>
    </row>
    <row r="64" spans="1:99" s="80" customFormat="1" ht="42.75" customHeight="1" x14ac:dyDescent="0.25">
      <c r="A64" s="86" t="s">
        <v>382</v>
      </c>
      <c r="B64" s="203" t="s">
        <v>383</v>
      </c>
      <c r="C64" s="75" t="s">
        <v>332</v>
      </c>
      <c r="D64" s="74">
        <v>0</v>
      </c>
      <c r="E64" s="75" t="s">
        <v>332</v>
      </c>
      <c r="F64" s="74">
        <v>0</v>
      </c>
      <c r="G64" s="75" t="s">
        <v>332</v>
      </c>
      <c r="H64" s="74">
        <v>0</v>
      </c>
      <c r="I64" s="75" t="s">
        <v>332</v>
      </c>
      <c r="J64" s="74">
        <v>0</v>
      </c>
      <c r="K64" s="75" t="s">
        <v>332</v>
      </c>
      <c r="L64" s="74">
        <v>0</v>
      </c>
      <c r="M64" s="75" t="s">
        <v>332</v>
      </c>
      <c r="N64" s="74">
        <v>0</v>
      </c>
      <c r="O64" s="75" t="s">
        <v>332</v>
      </c>
      <c r="P64" s="74">
        <v>0</v>
      </c>
      <c r="Q64" s="75" t="s">
        <v>332</v>
      </c>
      <c r="R64" s="74">
        <v>0</v>
      </c>
      <c r="S64" s="75" t="s">
        <v>332</v>
      </c>
      <c r="T64" s="74">
        <v>0</v>
      </c>
      <c r="U64" s="75" t="s">
        <v>332</v>
      </c>
      <c r="V64" s="74">
        <v>0</v>
      </c>
      <c r="W64" s="75" t="s">
        <v>332</v>
      </c>
      <c r="X64" s="74">
        <v>0</v>
      </c>
      <c r="Y64" s="74">
        <v>0</v>
      </c>
      <c r="Z64" s="74">
        <v>0</v>
      </c>
      <c r="AA64" s="75" t="s">
        <v>332</v>
      </c>
      <c r="AB64" s="74">
        <v>0</v>
      </c>
      <c r="AC64" s="75" t="s">
        <v>332</v>
      </c>
      <c r="AD64" s="74">
        <v>0</v>
      </c>
      <c r="AE64" s="75" t="s">
        <v>332</v>
      </c>
      <c r="AF64" s="74">
        <v>0</v>
      </c>
      <c r="AG64" s="75" t="s">
        <v>332</v>
      </c>
      <c r="AH64" s="74">
        <v>0</v>
      </c>
      <c r="AI64" s="75" t="s">
        <v>332</v>
      </c>
      <c r="AJ64" s="74">
        <v>0</v>
      </c>
      <c r="AK64" s="75" t="s">
        <v>332</v>
      </c>
      <c r="AL64" s="75" t="s">
        <v>332</v>
      </c>
      <c r="AM64" s="75" t="s">
        <v>332</v>
      </c>
      <c r="AN64" s="74">
        <v>0</v>
      </c>
      <c r="AO64" s="75" t="s">
        <v>332</v>
      </c>
      <c r="AP64" s="74">
        <v>0</v>
      </c>
      <c r="AQ64" s="75" t="s">
        <v>332</v>
      </c>
      <c r="AR64" s="74">
        <v>0</v>
      </c>
      <c r="AS64" s="75" t="s">
        <v>332</v>
      </c>
      <c r="AT64" s="74">
        <v>0</v>
      </c>
      <c r="AU64" s="75" t="s">
        <v>332</v>
      </c>
      <c r="AV64" s="74">
        <v>0</v>
      </c>
      <c r="AW64" s="75" t="s">
        <v>332</v>
      </c>
      <c r="AX64" s="74">
        <v>0</v>
      </c>
      <c r="AY64" s="75" t="s">
        <v>332</v>
      </c>
      <c r="AZ64" s="74">
        <v>0</v>
      </c>
      <c r="BA64" s="74">
        <v>0</v>
      </c>
      <c r="BB64" s="74">
        <v>0</v>
      </c>
      <c r="BC64" s="75" t="s">
        <v>332</v>
      </c>
    </row>
    <row r="65" spans="1:256" s="80" customFormat="1" ht="38.25" customHeight="1" x14ac:dyDescent="0.25">
      <c r="A65" s="86" t="s">
        <v>384</v>
      </c>
      <c r="B65" s="203" t="s">
        <v>385</v>
      </c>
      <c r="C65" s="75" t="s">
        <v>332</v>
      </c>
      <c r="D65" s="74">
        <v>0</v>
      </c>
      <c r="E65" s="75" t="s">
        <v>332</v>
      </c>
      <c r="F65" s="74">
        <v>0</v>
      </c>
      <c r="G65" s="75" t="s">
        <v>332</v>
      </c>
      <c r="H65" s="74">
        <v>0</v>
      </c>
      <c r="I65" s="75" t="s">
        <v>332</v>
      </c>
      <c r="J65" s="74">
        <v>0</v>
      </c>
      <c r="K65" s="75" t="s">
        <v>332</v>
      </c>
      <c r="L65" s="74">
        <v>0</v>
      </c>
      <c r="M65" s="75" t="s">
        <v>332</v>
      </c>
      <c r="N65" s="74">
        <v>0</v>
      </c>
      <c r="O65" s="75" t="s">
        <v>332</v>
      </c>
      <c r="P65" s="74">
        <v>0</v>
      </c>
      <c r="Q65" s="75" t="s">
        <v>332</v>
      </c>
      <c r="R65" s="74">
        <v>0</v>
      </c>
      <c r="S65" s="75" t="s">
        <v>332</v>
      </c>
      <c r="T65" s="74">
        <v>0</v>
      </c>
      <c r="U65" s="75" t="s">
        <v>332</v>
      </c>
      <c r="V65" s="74">
        <v>0</v>
      </c>
      <c r="W65" s="75" t="s">
        <v>332</v>
      </c>
      <c r="X65" s="74">
        <v>0</v>
      </c>
      <c r="Y65" s="74">
        <v>0</v>
      </c>
      <c r="Z65" s="74">
        <v>0</v>
      </c>
      <c r="AA65" s="75" t="s">
        <v>332</v>
      </c>
      <c r="AB65" s="74">
        <v>0</v>
      </c>
      <c r="AC65" s="75" t="s">
        <v>332</v>
      </c>
      <c r="AD65" s="74">
        <v>0</v>
      </c>
      <c r="AE65" s="75" t="s">
        <v>332</v>
      </c>
      <c r="AF65" s="74">
        <v>0</v>
      </c>
      <c r="AG65" s="75" t="s">
        <v>332</v>
      </c>
      <c r="AH65" s="74">
        <v>0</v>
      </c>
      <c r="AI65" s="75" t="s">
        <v>332</v>
      </c>
      <c r="AJ65" s="74">
        <v>0</v>
      </c>
      <c r="AK65" s="75" t="s">
        <v>332</v>
      </c>
      <c r="AL65" s="75" t="s">
        <v>332</v>
      </c>
      <c r="AM65" s="75" t="s">
        <v>332</v>
      </c>
      <c r="AN65" s="74">
        <v>0</v>
      </c>
      <c r="AO65" s="75" t="s">
        <v>332</v>
      </c>
      <c r="AP65" s="74">
        <v>0</v>
      </c>
      <c r="AQ65" s="75" t="s">
        <v>332</v>
      </c>
      <c r="AR65" s="74">
        <v>0</v>
      </c>
      <c r="AS65" s="75" t="s">
        <v>332</v>
      </c>
      <c r="AT65" s="74">
        <v>0</v>
      </c>
      <c r="AU65" s="75" t="s">
        <v>332</v>
      </c>
      <c r="AV65" s="74">
        <v>0</v>
      </c>
      <c r="AW65" s="75" t="s">
        <v>332</v>
      </c>
      <c r="AX65" s="74">
        <v>0</v>
      </c>
      <c r="AY65" s="75" t="s">
        <v>332</v>
      </c>
      <c r="AZ65" s="74">
        <v>0</v>
      </c>
      <c r="BA65" s="74">
        <v>0</v>
      </c>
      <c r="BB65" s="74">
        <v>0</v>
      </c>
      <c r="BC65" s="75" t="s">
        <v>332</v>
      </c>
    </row>
    <row r="66" spans="1:256" s="80" customFormat="1" ht="39" customHeight="1" x14ac:dyDescent="0.25">
      <c r="A66" s="86" t="s">
        <v>386</v>
      </c>
      <c r="B66" s="203" t="s">
        <v>387</v>
      </c>
      <c r="C66" s="75" t="s">
        <v>332</v>
      </c>
      <c r="D66" s="74">
        <v>0</v>
      </c>
      <c r="E66" s="75" t="s">
        <v>332</v>
      </c>
      <c r="F66" s="74">
        <v>0</v>
      </c>
      <c r="G66" s="75" t="s">
        <v>332</v>
      </c>
      <c r="H66" s="74">
        <v>0</v>
      </c>
      <c r="I66" s="75" t="s">
        <v>332</v>
      </c>
      <c r="J66" s="74">
        <v>0</v>
      </c>
      <c r="K66" s="75" t="s">
        <v>332</v>
      </c>
      <c r="L66" s="74">
        <v>0</v>
      </c>
      <c r="M66" s="75" t="s">
        <v>332</v>
      </c>
      <c r="N66" s="74">
        <v>0</v>
      </c>
      <c r="O66" s="75" t="s">
        <v>332</v>
      </c>
      <c r="P66" s="74">
        <v>0</v>
      </c>
      <c r="Q66" s="75" t="s">
        <v>332</v>
      </c>
      <c r="R66" s="74">
        <v>0</v>
      </c>
      <c r="S66" s="75" t="s">
        <v>332</v>
      </c>
      <c r="T66" s="74">
        <v>0</v>
      </c>
      <c r="U66" s="75" t="s">
        <v>332</v>
      </c>
      <c r="V66" s="74">
        <v>0</v>
      </c>
      <c r="W66" s="75" t="s">
        <v>332</v>
      </c>
      <c r="X66" s="74">
        <v>0</v>
      </c>
      <c r="Y66" s="74">
        <v>0</v>
      </c>
      <c r="Z66" s="74">
        <v>0</v>
      </c>
      <c r="AA66" s="75" t="s">
        <v>332</v>
      </c>
      <c r="AB66" s="74">
        <v>0</v>
      </c>
      <c r="AC66" s="75" t="s">
        <v>332</v>
      </c>
      <c r="AD66" s="74">
        <v>0</v>
      </c>
      <c r="AE66" s="75" t="s">
        <v>332</v>
      </c>
      <c r="AF66" s="74">
        <v>0</v>
      </c>
      <c r="AG66" s="75" t="s">
        <v>332</v>
      </c>
      <c r="AH66" s="74">
        <v>0</v>
      </c>
      <c r="AI66" s="75" t="s">
        <v>332</v>
      </c>
      <c r="AJ66" s="74">
        <v>0</v>
      </c>
      <c r="AK66" s="75" t="s">
        <v>332</v>
      </c>
      <c r="AL66" s="75" t="s">
        <v>332</v>
      </c>
      <c r="AM66" s="75" t="s">
        <v>332</v>
      </c>
      <c r="AN66" s="74">
        <v>0</v>
      </c>
      <c r="AO66" s="75" t="s">
        <v>332</v>
      </c>
      <c r="AP66" s="74">
        <v>0</v>
      </c>
      <c r="AQ66" s="75" t="s">
        <v>332</v>
      </c>
      <c r="AR66" s="74">
        <v>0</v>
      </c>
      <c r="AS66" s="75" t="s">
        <v>332</v>
      </c>
      <c r="AT66" s="74">
        <v>0</v>
      </c>
      <c r="AU66" s="75" t="s">
        <v>332</v>
      </c>
      <c r="AV66" s="74">
        <v>0</v>
      </c>
      <c r="AW66" s="75" t="s">
        <v>332</v>
      </c>
      <c r="AX66" s="74">
        <v>0</v>
      </c>
      <c r="AY66" s="75" t="s">
        <v>332</v>
      </c>
      <c r="AZ66" s="74">
        <v>0</v>
      </c>
      <c r="BA66" s="74">
        <v>0</v>
      </c>
      <c r="BB66" s="74">
        <v>0</v>
      </c>
      <c r="BC66" s="75" t="s">
        <v>332</v>
      </c>
      <c r="BD66" s="177"/>
      <c r="BE66" s="177"/>
      <c r="BF66" s="177"/>
      <c r="BG66" s="177"/>
      <c r="BH66" s="177"/>
      <c r="BI66" s="177"/>
      <c r="BJ66" s="177"/>
      <c r="BK66" s="177"/>
      <c r="BL66" s="177"/>
      <c r="BM66" s="177"/>
      <c r="BN66" s="177"/>
      <c r="BO66" s="177"/>
      <c r="BP66" s="177"/>
      <c r="BQ66" s="177"/>
      <c r="BR66" s="177"/>
      <c r="BS66" s="177"/>
      <c r="BT66" s="177"/>
      <c r="BU66" s="177"/>
      <c r="BV66" s="177"/>
      <c r="BW66" s="177"/>
      <c r="BX66" s="177"/>
      <c r="BY66" s="177"/>
      <c r="BZ66" s="177"/>
      <c r="CA66" s="177"/>
      <c r="CB66" s="177"/>
      <c r="CC66" s="177"/>
      <c r="CD66" s="177"/>
      <c r="CE66" s="177"/>
      <c r="CF66" s="177"/>
      <c r="CG66" s="177"/>
      <c r="CH66" s="177"/>
      <c r="CI66" s="177"/>
      <c r="CJ66" s="177"/>
      <c r="CK66" s="177"/>
      <c r="CL66" s="177"/>
      <c r="CM66" s="177"/>
      <c r="CN66" s="177"/>
      <c r="CO66" s="177"/>
      <c r="CP66" s="177"/>
      <c r="CQ66" s="177"/>
      <c r="CR66" s="177"/>
      <c r="CS66" s="177"/>
      <c r="CT66" s="177"/>
      <c r="CU66" s="177"/>
      <c r="CV66" s="177"/>
      <c r="CW66" s="177"/>
      <c r="CX66" s="177"/>
      <c r="CY66" s="177"/>
      <c r="CZ66" s="177"/>
      <c r="DA66" s="177"/>
      <c r="DB66" s="177"/>
      <c r="DC66" s="177"/>
      <c r="DD66" s="177"/>
      <c r="DE66" s="177"/>
      <c r="DF66" s="177"/>
      <c r="DG66" s="177"/>
      <c r="DH66" s="177"/>
      <c r="DI66" s="177"/>
      <c r="DJ66" s="177"/>
      <c r="DK66" s="177"/>
      <c r="DL66" s="177"/>
      <c r="DM66" s="177"/>
      <c r="DN66" s="177"/>
      <c r="DO66" s="177"/>
      <c r="DP66" s="177"/>
      <c r="DQ66" s="177"/>
      <c r="DR66" s="177"/>
      <c r="DS66" s="177"/>
      <c r="DT66" s="177"/>
      <c r="DU66" s="177"/>
      <c r="DV66" s="177"/>
      <c r="DW66" s="177"/>
      <c r="DX66" s="177"/>
      <c r="DY66" s="177"/>
      <c r="DZ66" s="177"/>
      <c r="EA66" s="177"/>
      <c r="EB66" s="177"/>
      <c r="EC66" s="177"/>
      <c r="ED66" s="177"/>
      <c r="EE66" s="177"/>
      <c r="EF66" s="177"/>
      <c r="EG66" s="177"/>
      <c r="EH66" s="177"/>
      <c r="EI66" s="177"/>
      <c r="EJ66" s="177"/>
      <c r="EK66" s="177"/>
      <c r="EL66" s="177"/>
      <c r="EM66" s="177"/>
      <c r="EN66" s="177"/>
      <c r="EO66" s="177"/>
      <c r="EP66" s="177"/>
      <c r="EQ66" s="177"/>
      <c r="ER66" s="177"/>
      <c r="ES66" s="177"/>
      <c r="ET66" s="177"/>
      <c r="EU66" s="177"/>
      <c r="EV66" s="177"/>
      <c r="EW66" s="177"/>
      <c r="EX66" s="177"/>
      <c r="EY66" s="177"/>
      <c r="EZ66" s="177"/>
      <c r="FA66" s="177"/>
      <c r="FB66" s="177"/>
      <c r="FC66" s="177"/>
      <c r="FD66" s="177"/>
      <c r="FE66" s="177"/>
      <c r="FF66" s="177"/>
      <c r="FG66" s="177"/>
      <c r="FH66" s="177"/>
      <c r="FI66" s="177"/>
      <c r="FJ66" s="177"/>
      <c r="FK66" s="177"/>
      <c r="FL66" s="177"/>
      <c r="FM66" s="177"/>
      <c r="FN66" s="177"/>
      <c r="FO66" s="177"/>
      <c r="FP66" s="177"/>
      <c r="FQ66" s="177"/>
      <c r="FR66" s="177"/>
      <c r="FS66" s="177"/>
      <c r="FT66" s="177"/>
      <c r="FU66" s="177"/>
      <c r="FV66" s="177"/>
      <c r="FW66" s="177"/>
      <c r="FX66" s="177"/>
      <c r="FY66" s="177"/>
      <c r="FZ66" s="177"/>
      <c r="GA66" s="177"/>
      <c r="GB66" s="177"/>
      <c r="GC66" s="177"/>
      <c r="GD66" s="177"/>
      <c r="GE66" s="177"/>
      <c r="GF66" s="177"/>
      <c r="GG66" s="177"/>
      <c r="GH66" s="177"/>
      <c r="GI66" s="177"/>
      <c r="GJ66" s="177"/>
      <c r="GK66" s="177"/>
      <c r="GL66" s="177"/>
      <c r="GM66" s="177"/>
      <c r="GN66" s="177"/>
      <c r="GO66" s="177"/>
      <c r="GP66" s="177"/>
      <c r="GQ66" s="177"/>
      <c r="GR66" s="177"/>
      <c r="GS66" s="177"/>
      <c r="GT66" s="177"/>
      <c r="GU66" s="177"/>
      <c r="GV66" s="177"/>
      <c r="GW66" s="177"/>
      <c r="GX66" s="177"/>
      <c r="GY66" s="177"/>
      <c r="GZ66" s="177"/>
      <c r="HA66" s="177"/>
      <c r="HB66" s="177"/>
      <c r="HC66" s="177"/>
      <c r="HD66" s="177"/>
      <c r="HE66" s="177"/>
      <c r="HF66" s="177"/>
      <c r="HG66" s="177"/>
      <c r="HH66" s="177"/>
      <c r="HI66" s="177"/>
      <c r="HJ66" s="177"/>
      <c r="HK66" s="177"/>
      <c r="HL66" s="177"/>
      <c r="HM66" s="177"/>
      <c r="HN66" s="177"/>
      <c r="HO66" s="177"/>
      <c r="HP66" s="177"/>
      <c r="HQ66" s="177"/>
      <c r="HR66" s="177"/>
      <c r="HS66" s="177"/>
      <c r="HT66" s="177"/>
      <c r="HU66" s="177"/>
      <c r="HV66" s="177"/>
      <c r="HW66" s="177"/>
      <c r="HX66" s="177"/>
      <c r="HY66" s="177"/>
      <c r="HZ66" s="177"/>
      <c r="IA66" s="177"/>
      <c r="IB66" s="177"/>
      <c r="IC66" s="177"/>
      <c r="ID66" s="177"/>
      <c r="IE66" s="177"/>
      <c r="IF66" s="177"/>
      <c r="IG66" s="177"/>
      <c r="IH66" s="177"/>
      <c r="II66" s="177"/>
      <c r="IJ66" s="177"/>
      <c r="IK66" s="177"/>
      <c r="IL66" s="177"/>
      <c r="IM66" s="177"/>
      <c r="IN66" s="177"/>
      <c r="IO66" s="177"/>
      <c r="IP66" s="177"/>
      <c r="IQ66" s="177"/>
      <c r="IR66" s="177"/>
      <c r="IS66" s="177"/>
      <c r="IT66" s="177"/>
      <c r="IU66" s="177"/>
      <c r="IV66" s="177"/>
    </row>
    <row r="67" spans="1:256" s="80" customFormat="1" ht="39" customHeight="1" x14ac:dyDescent="0.25">
      <c r="A67" s="86" t="s">
        <v>388</v>
      </c>
      <c r="B67" s="203" t="s">
        <v>389</v>
      </c>
      <c r="C67" s="75" t="s">
        <v>332</v>
      </c>
      <c r="D67" s="74">
        <v>0</v>
      </c>
      <c r="E67" s="75" t="s">
        <v>332</v>
      </c>
      <c r="F67" s="74">
        <v>0</v>
      </c>
      <c r="G67" s="75" t="s">
        <v>332</v>
      </c>
      <c r="H67" s="74">
        <v>0</v>
      </c>
      <c r="I67" s="75" t="s">
        <v>332</v>
      </c>
      <c r="J67" s="74">
        <v>0</v>
      </c>
      <c r="K67" s="75" t="s">
        <v>332</v>
      </c>
      <c r="L67" s="74">
        <v>0</v>
      </c>
      <c r="M67" s="75" t="s">
        <v>332</v>
      </c>
      <c r="N67" s="74">
        <v>0</v>
      </c>
      <c r="O67" s="75" t="s">
        <v>332</v>
      </c>
      <c r="P67" s="74">
        <v>0</v>
      </c>
      <c r="Q67" s="75" t="s">
        <v>332</v>
      </c>
      <c r="R67" s="74">
        <v>0</v>
      </c>
      <c r="S67" s="75" t="s">
        <v>332</v>
      </c>
      <c r="T67" s="74">
        <v>0</v>
      </c>
      <c r="U67" s="75" t="s">
        <v>332</v>
      </c>
      <c r="V67" s="74">
        <v>0</v>
      </c>
      <c r="W67" s="75" t="s">
        <v>332</v>
      </c>
      <c r="X67" s="74">
        <f>0</f>
        <v>0</v>
      </c>
      <c r="Y67" s="74">
        <f>0</f>
        <v>0</v>
      </c>
      <c r="Z67" s="74">
        <v>0</v>
      </c>
      <c r="AA67" s="75" t="s">
        <v>332</v>
      </c>
      <c r="AB67" s="74">
        <v>0</v>
      </c>
      <c r="AC67" s="75" t="s">
        <v>332</v>
      </c>
      <c r="AD67" s="74">
        <v>0</v>
      </c>
      <c r="AE67" s="75" t="s">
        <v>332</v>
      </c>
      <c r="AF67" s="74">
        <v>0</v>
      </c>
      <c r="AG67" s="75" t="s">
        <v>332</v>
      </c>
      <c r="AH67" s="74">
        <v>0</v>
      </c>
      <c r="AI67" s="75" t="s">
        <v>332</v>
      </c>
      <c r="AJ67" s="74">
        <v>0</v>
      </c>
      <c r="AK67" s="75" t="s">
        <v>332</v>
      </c>
      <c r="AL67" s="75" t="s">
        <v>332</v>
      </c>
      <c r="AM67" s="75" t="s">
        <v>332</v>
      </c>
      <c r="AN67" s="74">
        <v>0</v>
      </c>
      <c r="AO67" s="75" t="s">
        <v>332</v>
      </c>
      <c r="AP67" s="74">
        <v>0</v>
      </c>
      <c r="AQ67" s="75" t="s">
        <v>332</v>
      </c>
      <c r="AR67" s="74">
        <v>0</v>
      </c>
      <c r="AS67" s="75" t="s">
        <v>332</v>
      </c>
      <c r="AT67" s="74">
        <v>0</v>
      </c>
      <c r="AU67" s="75" t="s">
        <v>332</v>
      </c>
      <c r="AV67" s="74">
        <v>0</v>
      </c>
      <c r="AW67" s="75" t="s">
        <v>332</v>
      </c>
      <c r="AX67" s="74">
        <v>0</v>
      </c>
      <c r="AY67" s="75" t="s">
        <v>332</v>
      </c>
      <c r="AZ67" s="74">
        <v>0</v>
      </c>
      <c r="BA67" s="74">
        <v>0</v>
      </c>
      <c r="BB67" s="74">
        <v>0</v>
      </c>
      <c r="BC67" s="75" t="s">
        <v>332</v>
      </c>
    </row>
    <row r="68" spans="1:256" s="80" customFormat="1" ht="38.25" customHeight="1" x14ac:dyDescent="0.25">
      <c r="A68" s="86" t="s">
        <v>390</v>
      </c>
      <c r="B68" s="203" t="s">
        <v>391</v>
      </c>
      <c r="C68" s="75" t="s">
        <v>332</v>
      </c>
      <c r="D68" s="74">
        <v>0</v>
      </c>
      <c r="E68" s="75" t="s">
        <v>332</v>
      </c>
      <c r="F68" s="74">
        <v>0</v>
      </c>
      <c r="G68" s="75" t="s">
        <v>332</v>
      </c>
      <c r="H68" s="74">
        <v>0</v>
      </c>
      <c r="I68" s="75" t="s">
        <v>332</v>
      </c>
      <c r="J68" s="74">
        <v>0</v>
      </c>
      <c r="K68" s="75" t="s">
        <v>332</v>
      </c>
      <c r="L68" s="74">
        <v>0</v>
      </c>
      <c r="M68" s="75" t="s">
        <v>332</v>
      </c>
      <c r="N68" s="74">
        <v>0</v>
      </c>
      <c r="O68" s="75" t="s">
        <v>332</v>
      </c>
      <c r="P68" s="74">
        <v>0</v>
      </c>
      <c r="Q68" s="75" t="s">
        <v>332</v>
      </c>
      <c r="R68" s="74">
        <v>0</v>
      </c>
      <c r="S68" s="75" t="s">
        <v>332</v>
      </c>
      <c r="T68" s="74">
        <v>0</v>
      </c>
      <c r="U68" s="75" t="s">
        <v>332</v>
      </c>
      <c r="V68" s="74">
        <v>0</v>
      </c>
      <c r="W68" s="75" t="s">
        <v>332</v>
      </c>
      <c r="X68" s="74">
        <v>0</v>
      </c>
      <c r="Y68" s="74">
        <v>0</v>
      </c>
      <c r="Z68" s="74">
        <v>0</v>
      </c>
      <c r="AA68" s="75" t="s">
        <v>332</v>
      </c>
      <c r="AB68" s="74">
        <v>0</v>
      </c>
      <c r="AC68" s="75" t="s">
        <v>332</v>
      </c>
      <c r="AD68" s="74">
        <v>0</v>
      </c>
      <c r="AE68" s="75" t="s">
        <v>332</v>
      </c>
      <c r="AF68" s="74">
        <v>0</v>
      </c>
      <c r="AG68" s="75" t="s">
        <v>332</v>
      </c>
      <c r="AH68" s="74">
        <v>0</v>
      </c>
      <c r="AI68" s="75" t="s">
        <v>332</v>
      </c>
      <c r="AJ68" s="74">
        <v>0</v>
      </c>
      <c r="AK68" s="75" t="s">
        <v>332</v>
      </c>
      <c r="AL68" s="75" t="s">
        <v>332</v>
      </c>
      <c r="AM68" s="75" t="s">
        <v>332</v>
      </c>
      <c r="AN68" s="74">
        <v>0</v>
      </c>
      <c r="AO68" s="75" t="s">
        <v>332</v>
      </c>
      <c r="AP68" s="74">
        <v>0</v>
      </c>
      <c r="AQ68" s="75" t="s">
        <v>332</v>
      </c>
      <c r="AR68" s="74">
        <v>0</v>
      </c>
      <c r="AS68" s="75" t="s">
        <v>332</v>
      </c>
      <c r="AT68" s="74">
        <v>0</v>
      </c>
      <c r="AU68" s="75" t="s">
        <v>332</v>
      </c>
      <c r="AV68" s="74">
        <v>0</v>
      </c>
      <c r="AW68" s="75" t="s">
        <v>332</v>
      </c>
      <c r="AX68" s="74">
        <v>0</v>
      </c>
      <c r="AY68" s="75" t="s">
        <v>332</v>
      </c>
      <c r="AZ68" s="74">
        <v>0</v>
      </c>
      <c r="BA68" s="74">
        <v>0</v>
      </c>
      <c r="BB68" s="74">
        <v>0</v>
      </c>
      <c r="BC68" s="75" t="s">
        <v>332</v>
      </c>
    </row>
    <row r="69" spans="1:256" s="80" customFormat="1" ht="37.5" customHeight="1" x14ac:dyDescent="0.25">
      <c r="A69" s="86" t="s">
        <v>392</v>
      </c>
      <c r="B69" s="203" t="s">
        <v>393</v>
      </c>
      <c r="C69" s="75" t="s">
        <v>332</v>
      </c>
      <c r="D69" s="74">
        <v>0</v>
      </c>
      <c r="E69" s="75" t="s">
        <v>332</v>
      </c>
      <c r="F69" s="74">
        <v>0</v>
      </c>
      <c r="G69" s="75" t="s">
        <v>332</v>
      </c>
      <c r="H69" s="74">
        <v>0</v>
      </c>
      <c r="I69" s="75" t="s">
        <v>332</v>
      </c>
      <c r="J69" s="74">
        <v>0</v>
      </c>
      <c r="K69" s="75" t="s">
        <v>332</v>
      </c>
      <c r="L69" s="74">
        <v>0</v>
      </c>
      <c r="M69" s="75" t="s">
        <v>332</v>
      </c>
      <c r="N69" s="74">
        <v>0</v>
      </c>
      <c r="O69" s="75" t="s">
        <v>332</v>
      </c>
      <c r="P69" s="74">
        <v>0</v>
      </c>
      <c r="Q69" s="75" t="s">
        <v>332</v>
      </c>
      <c r="R69" s="74">
        <v>0</v>
      </c>
      <c r="S69" s="75" t="s">
        <v>332</v>
      </c>
      <c r="T69" s="74">
        <v>0</v>
      </c>
      <c r="U69" s="75" t="s">
        <v>332</v>
      </c>
      <c r="V69" s="74">
        <v>0</v>
      </c>
      <c r="W69" s="75" t="s">
        <v>332</v>
      </c>
      <c r="X69" s="74">
        <v>0</v>
      </c>
      <c r="Y69" s="74">
        <v>0</v>
      </c>
      <c r="Z69" s="74">
        <v>0</v>
      </c>
      <c r="AA69" s="75" t="s">
        <v>332</v>
      </c>
      <c r="AB69" s="74">
        <v>0</v>
      </c>
      <c r="AC69" s="75" t="s">
        <v>332</v>
      </c>
      <c r="AD69" s="74">
        <v>0</v>
      </c>
      <c r="AE69" s="75" t="s">
        <v>332</v>
      </c>
      <c r="AF69" s="74">
        <v>0</v>
      </c>
      <c r="AG69" s="75" t="s">
        <v>332</v>
      </c>
      <c r="AH69" s="74">
        <v>0</v>
      </c>
      <c r="AI69" s="75" t="s">
        <v>332</v>
      </c>
      <c r="AJ69" s="74">
        <v>0</v>
      </c>
      <c r="AK69" s="75" t="s">
        <v>332</v>
      </c>
      <c r="AL69" s="75" t="s">
        <v>332</v>
      </c>
      <c r="AM69" s="75" t="s">
        <v>332</v>
      </c>
      <c r="AN69" s="74">
        <v>0</v>
      </c>
      <c r="AO69" s="75" t="s">
        <v>332</v>
      </c>
      <c r="AP69" s="74">
        <v>0</v>
      </c>
      <c r="AQ69" s="75" t="s">
        <v>332</v>
      </c>
      <c r="AR69" s="74">
        <v>0</v>
      </c>
      <c r="AS69" s="75" t="s">
        <v>332</v>
      </c>
      <c r="AT69" s="74">
        <v>0</v>
      </c>
      <c r="AU69" s="75" t="s">
        <v>332</v>
      </c>
      <c r="AV69" s="74">
        <v>0</v>
      </c>
      <c r="AW69" s="75" t="s">
        <v>332</v>
      </c>
      <c r="AX69" s="74">
        <v>0</v>
      </c>
      <c r="AY69" s="75" t="s">
        <v>332</v>
      </c>
      <c r="AZ69" s="74">
        <v>0</v>
      </c>
      <c r="BA69" s="74">
        <v>0</v>
      </c>
      <c r="BB69" s="74">
        <v>0</v>
      </c>
      <c r="BC69" s="75" t="s">
        <v>332</v>
      </c>
    </row>
    <row r="70" spans="1:256" s="80" customFormat="1" ht="38.25" customHeight="1" x14ac:dyDescent="0.25">
      <c r="A70" s="86" t="s">
        <v>394</v>
      </c>
      <c r="B70" s="203" t="s">
        <v>395</v>
      </c>
      <c r="C70" s="75" t="s">
        <v>332</v>
      </c>
      <c r="D70" s="74">
        <v>0</v>
      </c>
      <c r="E70" s="75" t="s">
        <v>332</v>
      </c>
      <c r="F70" s="74">
        <v>0</v>
      </c>
      <c r="G70" s="75" t="s">
        <v>332</v>
      </c>
      <c r="H70" s="74">
        <v>0</v>
      </c>
      <c r="I70" s="75" t="s">
        <v>332</v>
      </c>
      <c r="J70" s="74">
        <v>0</v>
      </c>
      <c r="K70" s="75" t="s">
        <v>332</v>
      </c>
      <c r="L70" s="74">
        <v>0</v>
      </c>
      <c r="M70" s="75" t="s">
        <v>332</v>
      </c>
      <c r="N70" s="74">
        <v>0</v>
      </c>
      <c r="O70" s="75" t="s">
        <v>332</v>
      </c>
      <c r="P70" s="74">
        <v>0</v>
      </c>
      <c r="Q70" s="75" t="s">
        <v>332</v>
      </c>
      <c r="R70" s="74">
        <v>0</v>
      </c>
      <c r="S70" s="75" t="s">
        <v>332</v>
      </c>
      <c r="T70" s="74">
        <v>0</v>
      </c>
      <c r="U70" s="75" t="s">
        <v>332</v>
      </c>
      <c r="V70" s="74">
        <v>0</v>
      </c>
      <c r="W70" s="75" t="s">
        <v>332</v>
      </c>
      <c r="X70" s="74">
        <v>0</v>
      </c>
      <c r="Y70" s="74">
        <v>0</v>
      </c>
      <c r="Z70" s="74">
        <v>0</v>
      </c>
      <c r="AA70" s="75" t="s">
        <v>332</v>
      </c>
      <c r="AB70" s="74">
        <v>0</v>
      </c>
      <c r="AC70" s="75" t="s">
        <v>332</v>
      </c>
      <c r="AD70" s="74">
        <v>0</v>
      </c>
      <c r="AE70" s="75" t="s">
        <v>332</v>
      </c>
      <c r="AF70" s="74">
        <v>0</v>
      </c>
      <c r="AG70" s="75" t="s">
        <v>332</v>
      </c>
      <c r="AH70" s="74">
        <v>0</v>
      </c>
      <c r="AI70" s="75" t="s">
        <v>332</v>
      </c>
      <c r="AJ70" s="74">
        <v>0</v>
      </c>
      <c r="AK70" s="75" t="s">
        <v>332</v>
      </c>
      <c r="AL70" s="75" t="s">
        <v>332</v>
      </c>
      <c r="AM70" s="75" t="s">
        <v>332</v>
      </c>
      <c r="AN70" s="74">
        <v>0</v>
      </c>
      <c r="AO70" s="75" t="s">
        <v>332</v>
      </c>
      <c r="AP70" s="74">
        <v>0</v>
      </c>
      <c r="AQ70" s="75" t="s">
        <v>332</v>
      </c>
      <c r="AR70" s="74">
        <v>0</v>
      </c>
      <c r="AS70" s="75" t="s">
        <v>332</v>
      </c>
      <c r="AT70" s="74">
        <v>0</v>
      </c>
      <c r="AU70" s="75" t="s">
        <v>332</v>
      </c>
      <c r="AV70" s="74">
        <v>0</v>
      </c>
      <c r="AW70" s="75" t="s">
        <v>332</v>
      </c>
      <c r="AX70" s="74">
        <v>0</v>
      </c>
      <c r="AY70" s="75" t="s">
        <v>332</v>
      </c>
      <c r="AZ70" s="74">
        <v>0</v>
      </c>
      <c r="BA70" s="74">
        <v>0</v>
      </c>
      <c r="BB70" s="74">
        <v>0</v>
      </c>
      <c r="BC70" s="75" t="s">
        <v>332</v>
      </c>
    </row>
    <row r="71" spans="1:256" s="80" customFormat="1" ht="36" customHeight="1" x14ac:dyDescent="0.25">
      <c r="A71" s="86" t="s">
        <v>396</v>
      </c>
      <c r="B71" s="203" t="s">
        <v>397</v>
      </c>
      <c r="C71" s="75" t="s">
        <v>332</v>
      </c>
      <c r="D71" s="74">
        <v>0</v>
      </c>
      <c r="E71" s="75" t="s">
        <v>332</v>
      </c>
      <c r="F71" s="74">
        <v>0</v>
      </c>
      <c r="G71" s="75" t="s">
        <v>332</v>
      </c>
      <c r="H71" s="74">
        <v>0</v>
      </c>
      <c r="I71" s="75" t="s">
        <v>332</v>
      </c>
      <c r="J71" s="74">
        <v>0</v>
      </c>
      <c r="K71" s="75" t="s">
        <v>332</v>
      </c>
      <c r="L71" s="74">
        <v>0</v>
      </c>
      <c r="M71" s="75" t="s">
        <v>332</v>
      </c>
      <c r="N71" s="74">
        <v>0</v>
      </c>
      <c r="O71" s="75" t="s">
        <v>332</v>
      </c>
      <c r="P71" s="74">
        <v>0</v>
      </c>
      <c r="Q71" s="75" t="s">
        <v>332</v>
      </c>
      <c r="R71" s="74">
        <v>0</v>
      </c>
      <c r="S71" s="75" t="s">
        <v>332</v>
      </c>
      <c r="T71" s="74">
        <v>0</v>
      </c>
      <c r="U71" s="75" t="s">
        <v>332</v>
      </c>
      <c r="V71" s="74">
        <v>0</v>
      </c>
      <c r="W71" s="75" t="s">
        <v>332</v>
      </c>
      <c r="X71" s="74">
        <v>0</v>
      </c>
      <c r="Y71" s="74">
        <v>0</v>
      </c>
      <c r="Z71" s="74">
        <v>0</v>
      </c>
      <c r="AA71" s="75" t="s">
        <v>332</v>
      </c>
      <c r="AB71" s="74">
        <v>0</v>
      </c>
      <c r="AC71" s="75" t="s">
        <v>332</v>
      </c>
      <c r="AD71" s="74">
        <v>0</v>
      </c>
      <c r="AE71" s="75" t="s">
        <v>332</v>
      </c>
      <c r="AF71" s="74">
        <v>0</v>
      </c>
      <c r="AG71" s="75" t="s">
        <v>332</v>
      </c>
      <c r="AH71" s="74">
        <v>0</v>
      </c>
      <c r="AI71" s="75" t="s">
        <v>332</v>
      </c>
      <c r="AJ71" s="74">
        <v>0</v>
      </c>
      <c r="AK71" s="75" t="s">
        <v>332</v>
      </c>
      <c r="AL71" s="75" t="s">
        <v>332</v>
      </c>
      <c r="AM71" s="75" t="s">
        <v>332</v>
      </c>
      <c r="AN71" s="74">
        <v>0</v>
      </c>
      <c r="AO71" s="75" t="s">
        <v>332</v>
      </c>
      <c r="AP71" s="74">
        <v>0</v>
      </c>
      <c r="AQ71" s="75" t="s">
        <v>332</v>
      </c>
      <c r="AR71" s="74">
        <v>0</v>
      </c>
      <c r="AS71" s="75" t="s">
        <v>332</v>
      </c>
      <c r="AT71" s="74">
        <v>0</v>
      </c>
      <c r="AU71" s="75" t="s">
        <v>332</v>
      </c>
      <c r="AV71" s="74">
        <v>0</v>
      </c>
      <c r="AW71" s="75" t="s">
        <v>332</v>
      </c>
      <c r="AX71" s="74">
        <v>0</v>
      </c>
      <c r="AY71" s="75" t="s">
        <v>332</v>
      </c>
      <c r="AZ71" s="74">
        <v>0</v>
      </c>
      <c r="BA71" s="74">
        <v>0</v>
      </c>
      <c r="BB71" s="74">
        <v>0</v>
      </c>
      <c r="BC71" s="75" t="s">
        <v>332</v>
      </c>
    </row>
    <row r="72" spans="1:256" s="80" customFormat="1" ht="39" customHeight="1" x14ac:dyDescent="0.25">
      <c r="A72" s="86" t="s">
        <v>398</v>
      </c>
      <c r="B72" s="203" t="s">
        <v>399</v>
      </c>
      <c r="C72" s="75" t="s">
        <v>332</v>
      </c>
      <c r="D72" s="74">
        <v>0</v>
      </c>
      <c r="E72" s="75" t="s">
        <v>332</v>
      </c>
      <c r="F72" s="74">
        <v>0</v>
      </c>
      <c r="G72" s="75" t="s">
        <v>332</v>
      </c>
      <c r="H72" s="74">
        <v>0</v>
      </c>
      <c r="I72" s="75" t="s">
        <v>332</v>
      </c>
      <c r="J72" s="74">
        <v>0</v>
      </c>
      <c r="K72" s="75" t="s">
        <v>332</v>
      </c>
      <c r="L72" s="74">
        <v>0</v>
      </c>
      <c r="M72" s="75" t="s">
        <v>332</v>
      </c>
      <c r="N72" s="74">
        <v>0</v>
      </c>
      <c r="O72" s="75" t="s">
        <v>332</v>
      </c>
      <c r="P72" s="74">
        <v>0</v>
      </c>
      <c r="Q72" s="75" t="s">
        <v>332</v>
      </c>
      <c r="R72" s="74">
        <v>0</v>
      </c>
      <c r="S72" s="75" t="s">
        <v>332</v>
      </c>
      <c r="T72" s="74">
        <v>0</v>
      </c>
      <c r="U72" s="75" t="s">
        <v>332</v>
      </c>
      <c r="V72" s="74">
        <v>0</v>
      </c>
      <c r="W72" s="75" t="s">
        <v>332</v>
      </c>
      <c r="X72" s="74">
        <v>0</v>
      </c>
      <c r="Y72" s="74">
        <v>0</v>
      </c>
      <c r="Z72" s="74">
        <v>0</v>
      </c>
      <c r="AA72" s="75" t="s">
        <v>332</v>
      </c>
      <c r="AB72" s="74">
        <v>0</v>
      </c>
      <c r="AC72" s="75" t="s">
        <v>332</v>
      </c>
      <c r="AD72" s="74">
        <v>0</v>
      </c>
      <c r="AE72" s="75" t="s">
        <v>332</v>
      </c>
      <c r="AF72" s="74">
        <v>0</v>
      </c>
      <c r="AG72" s="75" t="s">
        <v>332</v>
      </c>
      <c r="AH72" s="74">
        <v>0</v>
      </c>
      <c r="AI72" s="75" t="s">
        <v>332</v>
      </c>
      <c r="AJ72" s="74">
        <v>0</v>
      </c>
      <c r="AK72" s="75" t="s">
        <v>332</v>
      </c>
      <c r="AL72" s="75" t="s">
        <v>332</v>
      </c>
      <c r="AM72" s="75" t="s">
        <v>332</v>
      </c>
      <c r="AN72" s="74">
        <v>0</v>
      </c>
      <c r="AO72" s="75" t="s">
        <v>332</v>
      </c>
      <c r="AP72" s="74">
        <v>0</v>
      </c>
      <c r="AQ72" s="75" t="s">
        <v>332</v>
      </c>
      <c r="AR72" s="74">
        <v>0</v>
      </c>
      <c r="AS72" s="75" t="s">
        <v>332</v>
      </c>
      <c r="AT72" s="74">
        <v>0</v>
      </c>
      <c r="AU72" s="75" t="s">
        <v>332</v>
      </c>
      <c r="AV72" s="74">
        <v>0</v>
      </c>
      <c r="AW72" s="75" t="s">
        <v>332</v>
      </c>
      <c r="AX72" s="74">
        <v>0</v>
      </c>
      <c r="AY72" s="75" t="s">
        <v>332</v>
      </c>
      <c r="AZ72" s="74">
        <v>0</v>
      </c>
      <c r="BA72" s="74">
        <v>0</v>
      </c>
      <c r="BB72" s="74">
        <v>0</v>
      </c>
      <c r="BC72" s="75" t="s">
        <v>332</v>
      </c>
    </row>
    <row r="73" spans="1:256" s="85" customFormat="1" ht="51" customHeight="1" x14ac:dyDescent="0.25">
      <c r="A73" s="81" t="s">
        <v>178</v>
      </c>
      <c r="B73" s="82" t="s">
        <v>400</v>
      </c>
      <c r="C73" s="83" t="s">
        <v>332</v>
      </c>
      <c r="D73" s="84">
        <v>0</v>
      </c>
      <c r="E73" s="83" t="s">
        <v>332</v>
      </c>
      <c r="F73" s="84">
        <v>0</v>
      </c>
      <c r="G73" s="83" t="s">
        <v>332</v>
      </c>
      <c r="H73" s="84">
        <v>0</v>
      </c>
      <c r="I73" s="83" t="s">
        <v>332</v>
      </c>
      <c r="J73" s="84">
        <v>0</v>
      </c>
      <c r="K73" s="83" t="s">
        <v>332</v>
      </c>
      <c r="L73" s="84">
        <v>0</v>
      </c>
      <c r="M73" s="83" t="s">
        <v>332</v>
      </c>
      <c r="N73" s="84">
        <v>0</v>
      </c>
      <c r="O73" s="83" t="s">
        <v>332</v>
      </c>
      <c r="P73" s="84">
        <v>0</v>
      </c>
      <c r="Q73" s="83" t="s">
        <v>332</v>
      </c>
      <c r="R73" s="84">
        <v>0</v>
      </c>
      <c r="S73" s="83" t="s">
        <v>332</v>
      </c>
      <c r="T73" s="84">
        <v>0</v>
      </c>
      <c r="U73" s="83" t="s">
        <v>332</v>
      </c>
      <c r="V73" s="84">
        <v>0</v>
      </c>
      <c r="W73" s="83" t="s">
        <v>332</v>
      </c>
      <c r="X73" s="84">
        <v>0</v>
      </c>
      <c r="Y73" s="84">
        <v>0</v>
      </c>
      <c r="Z73" s="84">
        <v>0</v>
      </c>
      <c r="AA73" s="83" t="s">
        <v>332</v>
      </c>
      <c r="AB73" s="84">
        <v>0</v>
      </c>
      <c r="AC73" s="83" t="s">
        <v>332</v>
      </c>
      <c r="AD73" s="84">
        <v>0</v>
      </c>
      <c r="AE73" s="83" t="s">
        <v>332</v>
      </c>
      <c r="AF73" s="84">
        <v>0</v>
      </c>
      <c r="AG73" s="83" t="s">
        <v>332</v>
      </c>
      <c r="AH73" s="84">
        <v>0</v>
      </c>
      <c r="AI73" s="83" t="s">
        <v>332</v>
      </c>
      <c r="AJ73" s="74">
        <v>0</v>
      </c>
      <c r="AK73" s="83" t="s">
        <v>332</v>
      </c>
      <c r="AL73" s="83" t="s">
        <v>332</v>
      </c>
      <c r="AM73" s="83" t="s">
        <v>332</v>
      </c>
      <c r="AN73" s="84">
        <v>0</v>
      </c>
      <c r="AO73" s="83" t="s">
        <v>332</v>
      </c>
      <c r="AP73" s="84">
        <v>0</v>
      </c>
      <c r="AQ73" s="83" t="s">
        <v>332</v>
      </c>
      <c r="AR73" s="84">
        <v>0</v>
      </c>
      <c r="AS73" s="83" t="s">
        <v>332</v>
      </c>
      <c r="AT73" s="84">
        <v>0</v>
      </c>
      <c r="AU73" s="83" t="s">
        <v>332</v>
      </c>
      <c r="AV73" s="84">
        <v>0</v>
      </c>
      <c r="AW73" s="83" t="s">
        <v>332</v>
      </c>
      <c r="AX73" s="84">
        <v>0</v>
      </c>
      <c r="AY73" s="83" t="s">
        <v>332</v>
      </c>
      <c r="AZ73" s="84">
        <v>0</v>
      </c>
      <c r="BA73" s="84">
        <v>0</v>
      </c>
      <c r="BB73" s="84">
        <v>0</v>
      </c>
      <c r="BC73" s="83" t="s">
        <v>332</v>
      </c>
    </row>
    <row r="74" spans="1:256" s="80" customFormat="1" ht="47.25" x14ac:dyDescent="0.25">
      <c r="A74" s="86" t="s">
        <v>401</v>
      </c>
      <c r="B74" s="203" t="s">
        <v>402</v>
      </c>
      <c r="C74" s="75" t="s">
        <v>332</v>
      </c>
      <c r="D74" s="74">
        <v>0</v>
      </c>
      <c r="E74" s="75" t="s">
        <v>332</v>
      </c>
      <c r="F74" s="74">
        <v>0</v>
      </c>
      <c r="G74" s="75" t="s">
        <v>332</v>
      </c>
      <c r="H74" s="74">
        <v>0</v>
      </c>
      <c r="I74" s="75" t="s">
        <v>332</v>
      </c>
      <c r="J74" s="74">
        <v>0</v>
      </c>
      <c r="K74" s="75" t="s">
        <v>332</v>
      </c>
      <c r="L74" s="74">
        <v>0</v>
      </c>
      <c r="M74" s="75" t="s">
        <v>332</v>
      </c>
      <c r="N74" s="74">
        <v>0</v>
      </c>
      <c r="O74" s="75" t="s">
        <v>332</v>
      </c>
      <c r="P74" s="74">
        <v>0</v>
      </c>
      <c r="Q74" s="75" t="s">
        <v>332</v>
      </c>
      <c r="R74" s="74">
        <v>0</v>
      </c>
      <c r="S74" s="75" t="s">
        <v>332</v>
      </c>
      <c r="T74" s="74">
        <v>0</v>
      </c>
      <c r="U74" s="75" t="s">
        <v>332</v>
      </c>
      <c r="V74" s="74">
        <v>0</v>
      </c>
      <c r="W74" s="75" t="s">
        <v>332</v>
      </c>
      <c r="X74" s="74">
        <v>0</v>
      </c>
      <c r="Y74" s="74">
        <v>0</v>
      </c>
      <c r="Z74" s="74">
        <v>0</v>
      </c>
      <c r="AA74" s="75" t="s">
        <v>332</v>
      </c>
      <c r="AB74" s="74">
        <v>0</v>
      </c>
      <c r="AC74" s="75" t="s">
        <v>332</v>
      </c>
      <c r="AD74" s="74">
        <v>0</v>
      </c>
      <c r="AE74" s="75" t="s">
        <v>332</v>
      </c>
      <c r="AF74" s="74">
        <v>0</v>
      </c>
      <c r="AG74" s="75" t="s">
        <v>332</v>
      </c>
      <c r="AH74" s="74">
        <v>0</v>
      </c>
      <c r="AI74" s="75" t="s">
        <v>332</v>
      </c>
      <c r="AJ74" s="74">
        <v>0</v>
      </c>
      <c r="AK74" s="75" t="s">
        <v>332</v>
      </c>
      <c r="AL74" s="75" t="s">
        <v>332</v>
      </c>
      <c r="AM74" s="75" t="s">
        <v>332</v>
      </c>
      <c r="AN74" s="74">
        <v>0</v>
      </c>
      <c r="AO74" s="75" t="s">
        <v>332</v>
      </c>
      <c r="AP74" s="74">
        <v>0</v>
      </c>
      <c r="AQ74" s="75" t="s">
        <v>332</v>
      </c>
      <c r="AR74" s="74">
        <v>0</v>
      </c>
      <c r="AS74" s="75" t="s">
        <v>332</v>
      </c>
      <c r="AT74" s="74">
        <v>0</v>
      </c>
      <c r="AU74" s="75" t="s">
        <v>332</v>
      </c>
      <c r="AV74" s="74">
        <v>0</v>
      </c>
      <c r="AW74" s="75" t="s">
        <v>332</v>
      </c>
      <c r="AX74" s="74">
        <v>0</v>
      </c>
      <c r="AY74" s="75" t="s">
        <v>332</v>
      </c>
      <c r="AZ74" s="74">
        <v>0</v>
      </c>
      <c r="BA74" s="74">
        <v>0</v>
      </c>
      <c r="BB74" s="74">
        <v>0</v>
      </c>
      <c r="BC74" s="75" t="s">
        <v>332</v>
      </c>
    </row>
    <row r="75" spans="1:256" s="80" customFormat="1" ht="47.25" x14ac:dyDescent="0.25">
      <c r="A75" s="86" t="s">
        <v>403</v>
      </c>
      <c r="B75" s="203" t="s">
        <v>404</v>
      </c>
      <c r="C75" s="75" t="s">
        <v>332</v>
      </c>
      <c r="D75" s="74">
        <v>0</v>
      </c>
      <c r="E75" s="75" t="s">
        <v>332</v>
      </c>
      <c r="F75" s="74">
        <v>0</v>
      </c>
      <c r="G75" s="75" t="s">
        <v>332</v>
      </c>
      <c r="H75" s="74">
        <v>0</v>
      </c>
      <c r="I75" s="75" t="s">
        <v>332</v>
      </c>
      <c r="J75" s="74">
        <v>0</v>
      </c>
      <c r="K75" s="75" t="s">
        <v>332</v>
      </c>
      <c r="L75" s="74">
        <v>0</v>
      </c>
      <c r="M75" s="75" t="s">
        <v>332</v>
      </c>
      <c r="N75" s="74">
        <v>0</v>
      </c>
      <c r="O75" s="75" t="s">
        <v>332</v>
      </c>
      <c r="P75" s="74">
        <v>0</v>
      </c>
      <c r="Q75" s="75" t="s">
        <v>332</v>
      </c>
      <c r="R75" s="74">
        <v>0</v>
      </c>
      <c r="S75" s="75" t="s">
        <v>332</v>
      </c>
      <c r="T75" s="74">
        <v>0</v>
      </c>
      <c r="U75" s="75" t="s">
        <v>332</v>
      </c>
      <c r="V75" s="74">
        <v>0</v>
      </c>
      <c r="W75" s="75" t="s">
        <v>332</v>
      </c>
      <c r="X75" s="74">
        <v>0</v>
      </c>
      <c r="Y75" s="74">
        <v>0</v>
      </c>
      <c r="Z75" s="74">
        <v>0</v>
      </c>
      <c r="AA75" s="75" t="s">
        <v>332</v>
      </c>
      <c r="AB75" s="74">
        <v>0</v>
      </c>
      <c r="AC75" s="75" t="s">
        <v>332</v>
      </c>
      <c r="AD75" s="74">
        <v>0</v>
      </c>
      <c r="AE75" s="75" t="s">
        <v>332</v>
      </c>
      <c r="AF75" s="74">
        <v>0</v>
      </c>
      <c r="AG75" s="75" t="s">
        <v>332</v>
      </c>
      <c r="AH75" s="74">
        <v>0</v>
      </c>
      <c r="AI75" s="75" t="s">
        <v>332</v>
      </c>
      <c r="AJ75" s="74">
        <v>0</v>
      </c>
      <c r="AK75" s="75" t="s">
        <v>332</v>
      </c>
      <c r="AL75" s="75" t="s">
        <v>332</v>
      </c>
      <c r="AM75" s="75" t="s">
        <v>332</v>
      </c>
      <c r="AN75" s="74">
        <v>0</v>
      </c>
      <c r="AO75" s="75" t="s">
        <v>332</v>
      </c>
      <c r="AP75" s="74">
        <v>0</v>
      </c>
      <c r="AQ75" s="75" t="s">
        <v>332</v>
      </c>
      <c r="AR75" s="74">
        <v>0</v>
      </c>
      <c r="AS75" s="75" t="s">
        <v>332</v>
      </c>
      <c r="AT75" s="74">
        <v>0</v>
      </c>
      <c r="AU75" s="75" t="s">
        <v>332</v>
      </c>
      <c r="AV75" s="74">
        <v>0</v>
      </c>
      <c r="AW75" s="75" t="s">
        <v>332</v>
      </c>
      <c r="AX75" s="74">
        <v>0</v>
      </c>
      <c r="AY75" s="75" t="s">
        <v>332</v>
      </c>
      <c r="AZ75" s="74">
        <v>0</v>
      </c>
      <c r="BA75" s="74">
        <v>0</v>
      </c>
      <c r="BB75" s="74">
        <v>0</v>
      </c>
      <c r="BC75" s="75" t="s">
        <v>332</v>
      </c>
    </row>
    <row r="76" spans="1:256" s="80" customFormat="1" ht="39" customHeight="1" x14ac:dyDescent="0.25">
      <c r="A76" s="86" t="s">
        <v>179</v>
      </c>
      <c r="B76" s="203" t="s">
        <v>405</v>
      </c>
      <c r="C76" s="75" t="s">
        <v>332</v>
      </c>
      <c r="D76" s="74">
        <v>0</v>
      </c>
      <c r="E76" s="75" t="s">
        <v>332</v>
      </c>
      <c r="F76" s="74">
        <v>0</v>
      </c>
      <c r="G76" s="75" t="s">
        <v>332</v>
      </c>
      <c r="H76" s="74">
        <v>0</v>
      </c>
      <c r="I76" s="75" t="s">
        <v>332</v>
      </c>
      <c r="J76" s="74">
        <v>0</v>
      </c>
      <c r="K76" s="75" t="s">
        <v>332</v>
      </c>
      <c r="L76" s="74">
        <v>0</v>
      </c>
      <c r="M76" s="75" t="s">
        <v>332</v>
      </c>
      <c r="N76" s="74">
        <v>0</v>
      </c>
      <c r="O76" s="75" t="s">
        <v>332</v>
      </c>
      <c r="P76" s="74">
        <v>0</v>
      </c>
      <c r="Q76" s="75" t="s">
        <v>332</v>
      </c>
      <c r="R76" s="74">
        <v>0</v>
      </c>
      <c r="S76" s="75" t="s">
        <v>332</v>
      </c>
      <c r="T76" s="74">
        <v>0</v>
      </c>
      <c r="U76" s="75" t="s">
        <v>332</v>
      </c>
      <c r="V76" s="74">
        <v>0</v>
      </c>
      <c r="W76" s="75" t="s">
        <v>332</v>
      </c>
      <c r="X76" s="74">
        <v>0</v>
      </c>
      <c r="Y76" s="74">
        <v>0</v>
      </c>
      <c r="Z76" s="74">
        <v>0</v>
      </c>
      <c r="AA76" s="75" t="s">
        <v>332</v>
      </c>
      <c r="AB76" s="74">
        <v>0</v>
      </c>
      <c r="AC76" s="75" t="s">
        <v>332</v>
      </c>
      <c r="AD76" s="74">
        <v>0</v>
      </c>
      <c r="AE76" s="75" t="s">
        <v>332</v>
      </c>
      <c r="AF76" s="74">
        <v>0</v>
      </c>
      <c r="AG76" s="75" t="s">
        <v>332</v>
      </c>
      <c r="AH76" s="74">
        <v>0</v>
      </c>
      <c r="AI76" s="75" t="s">
        <v>332</v>
      </c>
      <c r="AJ76" s="74">
        <v>0</v>
      </c>
      <c r="AK76" s="75" t="s">
        <v>332</v>
      </c>
      <c r="AL76" s="75" t="s">
        <v>332</v>
      </c>
      <c r="AM76" s="75" t="s">
        <v>332</v>
      </c>
      <c r="AN76" s="74">
        <v>0</v>
      </c>
      <c r="AO76" s="75" t="s">
        <v>332</v>
      </c>
      <c r="AP76" s="74">
        <v>0</v>
      </c>
      <c r="AQ76" s="75" t="s">
        <v>332</v>
      </c>
      <c r="AR76" s="74">
        <v>0</v>
      </c>
      <c r="AS76" s="75" t="s">
        <v>332</v>
      </c>
      <c r="AT76" s="74">
        <v>0</v>
      </c>
      <c r="AU76" s="75" t="s">
        <v>332</v>
      </c>
      <c r="AV76" s="74">
        <v>0</v>
      </c>
      <c r="AW76" s="75" t="s">
        <v>332</v>
      </c>
      <c r="AX76" s="74">
        <v>0</v>
      </c>
      <c r="AY76" s="75" t="s">
        <v>332</v>
      </c>
      <c r="AZ76" s="74">
        <v>0</v>
      </c>
      <c r="BA76" s="74">
        <v>0</v>
      </c>
      <c r="BB76" s="74">
        <v>0</v>
      </c>
      <c r="BC76" s="75" t="s">
        <v>332</v>
      </c>
    </row>
    <row r="77" spans="1:256" s="80" customFormat="1" ht="39" customHeight="1" x14ac:dyDescent="0.25">
      <c r="A77" s="204" t="s">
        <v>181</v>
      </c>
      <c r="B77" s="103" t="s">
        <v>524</v>
      </c>
      <c r="C77" s="89" t="s">
        <v>525</v>
      </c>
      <c r="D77" s="79">
        <v>0</v>
      </c>
      <c r="E77" s="78" t="s">
        <v>332</v>
      </c>
      <c r="F77" s="79">
        <v>0</v>
      </c>
      <c r="G77" s="78" t="s">
        <v>332</v>
      </c>
      <c r="H77" s="79">
        <v>0</v>
      </c>
      <c r="I77" s="78" t="s">
        <v>332</v>
      </c>
      <c r="J77" s="79">
        <v>0</v>
      </c>
      <c r="K77" s="78" t="s">
        <v>332</v>
      </c>
      <c r="L77" s="79">
        <v>0</v>
      </c>
      <c r="M77" s="78" t="s">
        <v>332</v>
      </c>
      <c r="N77" s="79">
        <v>0</v>
      </c>
      <c r="O77" s="78" t="s">
        <v>332</v>
      </c>
      <c r="P77" s="79">
        <v>0</v>
      </c>
      <c r="Q77" s="78" t="s">
        <v>332</v>
      </c>
      <c r="R77" s="79">
        <v>0</v>
      </c>
      <c r="S77" s="78" t="s">
        <v>332</v>
      </c>
      <c r="T77" s="79">
        <v>0</v>
      </c>
      <c r="U77" s="78" t="s">
        <v>332</v>
      </c>
      <c r="V77" s="79">
        <v>0</v>
      </c>
      <c r="W77" s="78" t="s">
        <v>332</v>
      </c>
      <c r="X77" s="79">
        <v>0</v>
      </c>
      <c r="Y77" s="79">
        <v>0</v>
      </c>
      <c r="Z77" s="79">
        <v>0</v>
      </c>
      <c r="AA77" s="209">
        <v>0.65</v>
      </c>
      <c r="AB77" s="79">
        <v>0</v>
      </c>
      <c r="AC77" s="78" t="s">
        <v>332</v>
      </c>
      <c r="AD77" s="79">
        <v>0</v>
      </c>
      <c r="AE77" s="78" t="s">
        <v>332</v>
      </c>
      <c r="AF77" s="79">
        <v>0</v>
      </c>
      <c r="AG77" s="78" t="s">
        <v>332</v>
      </c>
      <c r="AH77" s="79">
        <v>0</v>
      </c>
      <c r="AI77" s="78" t="s">
        <v>332</v>
      </c>
      <c r="AJ77" s="79">
        <v>0</v>
      </c>
      <c r="AK77" s="78" t="s">
        <v>332</v>
      </c>
      <c r="AL77" s="78" t="s">
        <v>332</v>
      </c>
      <c r="AM77" s="78" t="s">
        <v>332</v>
      </c>
      <c r="AN77" s="79">
        <v>0</v>
      </c>
      <c r="AO77" s="78" t="s">
        <v>332</v>
      </c>
      <c r="AP77" s="79">
        <v>0</v>
      </c>
      <c r="AQ77" s="78" t="s">
        <v>332</v>
      </c>
      <c r="AR77" s="79">
        <v>0</v>
      </c>
      <c r="AS77" s="78" t="s">
        <v>332</v>
      </c>
      <c r="AT77" s="79">
        <v>0</v>
      </c>
      <c r="AU77" s="78" t="s">
        <v>332</v>
      </c>
      <c r="AV77" s="79">
        <v>0</v>
      </c>
      <c r="AW77" s="78" t="s">
        <v>332</v>
      </c>
      <c r="AX77" s="79">
        <v>0</v>
      </c>
      <c r="AY77" s="79">
        <v>0</v>
      </c>
      <c r="AZ77" s="79">
        <v>0</v>
      </c>
      <c r="BA77" s="79">
        <v>0</v>
      </c>
      <c r="BB77" s="79">
        <v>0</v>
      </c>
      <c r="BC77" s="78" t="s">
        <v>332</v>
      </c>
    </row>
    <row r="78" spans="1:256" s="80" customFormat="1" ht="40.5" customHeight="1" x14ac:dyDescent="0.25">
      <c r="A78" s="204" t="s">
        <v>526</v>
      </c>
      <c r="B78" s="103" t="s">
        <v>524</v>
      </c>
      <c r="C78" s="89" t="s">
        <v>527</v>
      </c>
      <c r="D78" s="79">
        <v>0</v>
      </c>
      <c r="E78" s="78" t="s">
        <v>332</v>
      </c>
      <c r="F78" s="79">
        <v>0</v>
      </c>
      <c r="G78" s="78" t="s">
        <v>332</v>
      </c>
      <c r="H78" s="79">
        <v>0</v>
      </c>
      <c r="I78" s="78" t="s">
        <v>332</v>
      </c>
      <c r="J78" s="79">
        <v>0</v>
      </c>
      <c r="K78" s="78" t="s">
        <v>332</v>
      </c>
      <c r="L78" s="79">
        <v>0</v>
      </c>
      <c r="M78" s="78" t="s">
        <v>332</v>
      </c>
      <c r="N78" s="79">
        <v>0</v>
      </c>
      <c r="O78" s="78" t="s">
        <v>332</v>
      </c>
      <c r="P78" s="79">
        <v>0</v>
      </c>
      <c r="Q78" s="78" t="s">
        <v>332</v>
      </c>
      <c r="R78" s="79">
        <v>0</v>
      </c>
      <c r="S78" s="78" t="s">
        <v>332</v>
      </c>
      <c r="T78" s="79">
        <v>0</v>
      </c>
      <c r="U78" s="78" t="s">
        <v>332</v>
      </c>
      <c r="V78" s="79">
        <v>0</v>
      </c>
      <c r="W78" s="78" t="s">
        <v>332</v>
      </c>
      <c r="X78" s="79">
        <v>0</v>
      </c>
      <c r="Y78" s="79">
        <v>0</v>
      </c>
      <c r="Z78" s="79">
        <v>0</v>
      </c>
      <c r="AA78" s="78" t="s">
        <v>332</v>
      </c>
      <c r="AB78" s="79">
        <v>0</v>
      </c>
      <c r="AC78" s="78" t="s">
        <v>332</v>
      </c>
      <c r="AD78" s="79">
        <v>0</v>
      </c>
      <c r="AE78" s="78" t="s">
        <v>332</v>
      </c>
      <c r="AF78" s="79">
        <v>0</v>
      </c>
      <c r="AG78" s="78" t="s">
        <v>332</v>
      </c>
      <c r="AH78" s="79">
        <v>0</v>
      </c>
      <c r="AI78" s="78" t="s">
        <v>332</v>
      </c>
      <c r="AJ78" s="79">
        <v>0</v>
      </c>
      <c r="AK78" s="78" t="s">
        <v>332</v>
      </c>
      <c r="AL78" s="78" t="s">
        <v>332</v>
      </c>
      <c r="AM78" s="78" t="s">
        <v>332</v>
      </c>
      <c r="AN78" s="79">
        <v>0</v>
      </c>
      <c r="AO78" s="78" t="s">
        <v>332</v>
      </c>
      <c r="AP78" s="79">
        <v>0</v>
      </c>
      <c r="AQ78" s="78" t="s">
        <v>332</v>
      </c>
      <c r="AR78" s="79">
        <v>0</v>
      </c>
      <c r="AS78" s="78" t="s">
        <v>332</v>
      </c>
      <c r="AT78" s="79">
        <v>0</v>
      </c>
      <c r="AU78" s="78" t="s">
        <v>332</v>
      </c>
      <c r="AV78" s="79">
        <v>0</v>
      </c>
      <c r="AW78" s="78" t="s">
        <v>332</v>
      </c>
      <c r="AX78" s="79">
        <v>0</v>
      </c>
      <c r="AY78" s="79">
        <v>0</v>
      </c>
      <c r="AZ78" s="79">
        <v>0</v>
      </c>
      <c r="BA78" s="79">
        <v>0</v>
      </c>
      <c r="BB78" s="79">
        <v>0</v>
      </c>
      <c r="BC78" s="78" t="s">
        <v>332</v>
      </c>
    </row>
    <row r="79" spans="1:256" s="80" customFormat="1" ht="31.5" x14ac:dyDescent="0.25">
      <c r="A79" s="86" t="s">
        <v>406</v>
      </c>
      <c r="B79" s="179" t="s">
        <v>407</v>
      </c>
      <c r="C79" s="75" t="s">
        <v>332</v>
      </c>
      <c r="D79" s="74">
        <v>0</v>
      </c>
      <c r="E79" s="75" t="s">
        <v>332</v>
      </c>
      <c r="F79" s="74">
        <v>0</v>
      </c>
      <c r="G79" s="75" t="s">
        <v>332</v>
      </c>
      <c r="H79" s="74">
        <v>0</v>
      </c>
      <c r="I79" s="75" t="s">
        <v>332</v>
      </c>
      <c r="J79" s="74">
        <v>0</v>
      </c>
      <c r="K79" s="75" t="s">
        <v>332</v>
      </c>
      <c r="L79" s="74">
        <v>0</v>
      </c>
      <c r="M79" s="75" t="s">
        <v>332</v>
      </c>
      <c r="N79" s="74">
        <v>0</v>
      </c>
      <c r="O79" s="75" t="s">
        <v>332</v>
      </c>
      <c r="P79" s="74">
        <v>0</v>
      </c>
      <c r="Q79" s="75" t="s">
        <v>332</v>
      </c>
      <c r="R79" s="74">
        <v>0</v>
      </c>
      <c r="S79" s="75" t="s">
        <v>332</v>
      </c>
      <c r="T79" s="74">
        <v>0</v>
      </c>
      <c r="U79" s="75" t="s">
        <v>332</v>
      </c>
      <c r="V79" s="74">
        <v>0</v>
      </c>
      <c r="W79" s="75" t="s">
        <v>332</v>
      </c>
      <c r="X79" s="74">
        <v>0</v>
      </c>
      <c r="Y79" s="74">
        <v>0</v>
      </c>
      <c r="Z79" s="74">
        <v>0</v>
      </c>
      <c r="AA79" s="75" t="s">
        <v>332</v>
      </c>
      <c r="AB79" s="74">
        <v>0</v>
      </c>
      <c r="AC79" s="75" t="s">
        <v>332</v>
      </c>
      <c r="AD79" s="74">
        <v>0</v>
      </c>
      <c r="AE79" s="75" t="s">
        <v>332</v>
      </c>
      <c r="AF79" s="74">
        <v>0</v>
      </c>
      <c r="AG79" s="75" t="s">
        <v>332</v>
      </c>
      <c r="AH79" s="74">
        <v>0</v>
      </c>
      <c r="AI79" s="75" t="s">
        <v>332</v>
      </c>
      <c r="AJ79" s="74">
        <v>0</v>
      </c>
      <c r="AK79" s="75" t="s">
        <v>332</v>
      </c>
      <c r="AL79" s="75" t="s">
        <v>332</v>
      </c>
      <c r="AM79" s="75" t="s">
        <v>332</v>
      </c>
      <c r="AN79" s="74">
        <v>0</v>
      </c>
      <c r="AO79" s="75" t="s">
        <v>332</v>
      </c>
      <c r="AP79" s="74">
        <v>0</v>
      </c>
      <c r="AQ79" s="75" t="s">
        <v>332</v>
      </c>
      <c r="AR79" s="74">
        <v>0</v>
      </c>
      <c r="AS79" s="75" t="s">
        <v>332</v>
      </c>
      <c r="AT79" s="74">
        <v>0</v>
      </c>
      <c r="AU79" s="75" t="s">
        <v>332</v>
      </c>
      <c r="AV79" s="74">
        <v>0</v>
      </c>
      <c r="AW79" s="75" t="s">
        <v>332</v>
      </c>
      <c r="AX79" s="74">
        <v>0</v>
      </c>
      <c r="AY79" s="75" t="s">
        <v>332</v>
      </c>
      <c r="AZ79" s="74">
        <v>0</v>
      </c>
      <c r="BA79" s="74">
        <v>0</v>
      </c>
      <c r="BB79" s="74">
        <v>0</v>
      </c>
      <c r="BC79" s="75" t="s">
        <v>332</v>
      </c>
    </row>
    <row r="80" spans="1:256" s="80" customFormat="1" ht="19.350000000000001" customHeight="1" x14ac:dyDescent="0.25">
      <c r="A80" s="113" t="s">
        <v>408</v>
      </c>
      <c r="B80" s="112" t="s">
        <v>409</v>
      </c>
      <c r="C80" s="78" t="s">
        <v>332</v>
      </c>
      <c r="D80" s="94">
        <f>D81</f>
        <v>0</v>
      </c>
      <c r="E80" s="95" t="s">
        <v>332</v>
      </c>
      <c r="F80" s="94">
        <f>F81</f>
        <v>0</v>
      </c>
      <c r="G80" s="95" t="s">
        <v>332</v>
      </c>
      <c r="H80" s="94">
        <f>H81</f>
        <v>0</v>
      </c>
      <c r="I80" s="95" t="s">
        <v>332</v>
      </c>
      <c r="J80" s="94">
        <f>J81</f>
        <v>0</v>
      </c>
      <c r="K80" s="95" t="s">
        <v>332</v>
      </c>
      <c r="L80" s="94">
        <f>L81</f>
        <v>0</v>
      </c>
      <c r="M80" s="95" t="s">
        <v>332</v>
      </c>
      <c r="N80" s="94">
        <f>N81</f>
        <v>0</v>
      </c>
      <c r="O80" s="95" t="s">
        <v>332</v>
      </c>
      <c r="P80" s="94">
        <f>P81</f>
        <v>0</v>
      </c>
      <c r="Q80" s="95" t="s">
        <v>332</v>
      </c>
      <c r="R80" s="94">
        <f>R81</f>
        <v>0</v>
      </c>
      <c r="S80" s="95" t="s">
        <v>332</v>
      </c>
      <c r="T80" s="94">
        <f>T81</f>
        <v>0</v>
      </c>
      <c r="U80" s="95" t="s">
        <v>332</v>
      </c>
      <c r="V80" s="94">
        <f>V81</f>
        <v>0</v>
      </c>
      <c r="W80" s="95" t="s">
        <v>332</v>
      </c>
      <c r="X80" s="94">
        <f>X81</f>
        <v>0</v>
      </c>
      <c r="Y80" s="94">
        <f>Y81</f>
        <v>0</v>
      </c>
      <c r="Z80" s="94">
        <f>Z81</f>
        <v>0</v>
      </c>
      <c r="AA80" s="95" t="s">
        <v>332</v>
      </c>
      <c r="AB80" s="94">
        <v>0</v>
      </c>
      <c r="AC80" s="95" t="s">
        <v>332</v>
      </c>
      <c r="AD80" s="94">
        <f>AD81</f>
        <v>0</v>
      </c>
      <c r="AE80" s="95" t="s">
        <v>332</v>
      </c>
      <c r="AF80" s="94">
        <f>AF81</f>
        <v>0</v>
      </c>
      <c r="AG80" s="95" t="s">
        <v>332</v>
      </c>
      <c r="AH80" s="94">
        <f>AH81</f>
        <v>0</v>
      </c>
      <c r="AI80" s="95" t="s">
        <v>332</v>
      </c>
      <c r="AJ80" s="94">
        <v>0</v>
      </c>
      <c r="AK80" s="95" t="s">
        <v>332</v>
      </c>
      <c r="AL80" s="95" t="s">
        <v>332</v>
      </c>
      <c r="AM80" s="95" t="s">
        <v>332</v>
      </c>
      <c r="AN80" s="94">
        <f>AN81</f>
        <v>0</v>
      </c>
      <c r="AO80" s="95" t="s">
        <v>332</v>
      </c>
      <c r="AP80" s="94">
        <f>AP81</f>
        <v>0</v>
      </c>
      <c r="AQ80" s="95" t="s">
        <v>332</v>
      </c>
      <c r="AR80" s="94">
        <f>AR81</f>
        <v>0</v>
      </c>
      <c r="AS80" s="95" t="s">
        <v>332</v>
      </c>
      <c r="AT80" s="94">
        <f>AT81</f>
        <v>0</v>
      </c>
      <c r="AU80" s="95" t="s">
        <v>332</v>
      </c>
      <c r="AV80" s="94">
        <f>AV81</f>
        <v>0</v>
      </c>
      <c r="AW80" s="95" t="s">
        <v>332</v>
      </c>
      <c r="AX80" s="94">
        <f>AX81</f>
        <v>0</v>
      </c>
      <c r="AY80" s="95" t="s">
        <v>332</v>
      </c>
      <c r="AZ80" s="185">
        <f>AZ81</f>
        <v>0</v>
      </c>
      <c r="BA80" s="185">
        <f>BA81+BA84</f>
        <v>0</v>
      </c>
      <c r="BB80" s="94">
        <f>BB81</f>
        <v>0</v>
      </c>
      <c r="BC80" s="95" t="s">
        <v>332</v>
      </c>
    </row>
    <row r="81" spans="1:55" s="178" customFormat="1" ht="25.5" customHeight="1" x14ac:dyDescent="0.25">
      <c r="A81" s="96" t="s">
        <v>410</v>
      </c>
      <c r="B81" s="210" t="s">
        <v>411</v>
      </c>
      <c r="C81" s="75" t="s">
        <v>332</v>
      </c>
      <c r="D81" s="180">
        <v>0</v>
      </c>
      <c r="E81" s="181" t="s">
        <v>332</v>
      </c>
      <c r="F81" s="180">
        <v>0</v>
      </c>
      <c r="G81" s="181" t="s">
        <v>332</v>
      </c>
      <c r="H81" s="180">
        <v>0</v>
      </c>
      <c r="I81" s="181" t="s">
        <v>332</v>
      </c>
      <c r="J81" s="180">
        <v>0</v>
      </c>
      <c r="K81" s="181" t="s">
        <v>332</v>
      </c>
      <c r="L81" s="180">
        <v>0</v>
      </c>
      <c r="M81" s="181" t="s">
        <v>332</v>
      </c>
      <c r="N81" s="180">
        <v>0</v>
      </c>
      <c r="O81" s="181" t="s">
        <v>332</v>
      </c>
      <c r="P81" s="180">
        <v>0</v>
      </c>
      <c r="Q81" s="181" t="s">
        <v>332</v>
      </c>
      <c r="R81" s="180">
        <v>0</v>
      </c>
      <c r="S81" s="181" t="s">
        <v>332</v>
      </c>
      <c r="T81" s="180">
        <v>0</v>
      </c>
      <c r="U81" s="181" t="s">
        <v>332</v>
      </c>
      <c r="V81" s="180">
        <v>0</v>
      </c>
      <c r="W81" s="181" t="s">
        <v>332</v>
      </c>
      <c r="X81" s="180">
        <v>0</v>
      </c>
      <c r="Y81" s="180">
        <v>0</v>
      </c>
      <c r="Z81" s="180">
        <v>0</v>
      </c>
      <c r="AA81" s="181" t="s">
        <v>332</v>
      </c>
      <c r="AB81" s="180">
        <v>0</v>
      </c>
      <c r="AC81" s="181" t="s">
        <v>332</v>
      </c>
      <c r="AD81" s="180">
        <v>0</v>
      </c>
      <c r="AE81" s="181" t="s">
        <v>332</v>
      </c>
      <c r="AF81" s="180">
        <v>0</v>
      </c>
      <c r="AG81" s="181" t="s">
        <v>332</v>
      </c>
      <c r="AH81" s="180">
        <v>0</v>
      </c>
      <c r="AI81" s="181" t="s">
        <v>332</v>
      </c>
      <c r="AJ81" s="105">
        <v>0</v>
      </c>
      <c r="AK81" s="181" t="s">
        <v>332</v>
      </c>
      <c r="AL81" s="181" t="s">
        <v>332</v>
      </c>
      <c r="AM81" s="181" t="s">
        <v>332</v>
      </c>
      <c r="AN81" s="180">
        <v>0</v>
      </c>
      <c r="AO81" s="181" t="s">
        <v>332</v>
      </c>
      <c r="AP81" s="182">
        <v>0</v>
      </c>
      <c r="AQ81" s="183" t="s">
        <v>332</v>
      </c>
      <c r="AR81" s="182">
        <v>0</v>
      </c>
      <c r="AS81" s="183" t="s">
        <v>332</v>
      </c>
      <c r="AT81" s="182">
        <v>0</v>
      </c>
      <c r="AU81" s="183" t="s">
        <v>332</v>
      </c>
      <c r="AV81" s="182">
        <v>0</v>
      </c>
      <c r="AW81" s="183" t="s">
        <v>332</v>
      </c>
      <c r="AX81" s="182">
        <v>0</v>
      </c>
      <c r="AY81" s="183" t="s">
        <v>332</v>
      </c>
      <c r="AZ81" s="211">
        <f>AZ82+AZ83</f>
        <v>0</v>
      </c>
      <c r="BA81" s="211">
        <f>BA82+BA83</f>
        <v>0</v>
      </c>
      <c r="BB81" s="182">
        <v>0</v>
      </c>
      <c r="BC81" s="183" t="s">
        <v>332</v>
      </c>
    </row>
    <row r="82" spans="1:55" s="65" customFormat="1" ht="35.25" customHeight="1" x14ac:dyDescent="0.25">
      <c r="A82" s="100" t="s">
        <v>507</v>
      </c>
      <c r="B82" s="101" t="s">
        <v>414</v>
      </c>
      <c r="C82" s="102" t="s">
        <v>415</v>
      </c>
      <c r="D82" s="97">
        <v>0</v>
      </c>
      <c r="E82" s="98" t="s">
        <v>332</v>
      </c>
      <c r="F82" s="97">
        <v>0</v>
      </c>
      <c r="G82" s="98" t="s">
        <v>332</v>
      </c>
      <c r="H82" s="97">
        <v>0</v>
      </c>
      <c r="I82" s="98" t="s">
        <v>332</v>
      </c>
      <c r="J82" s="97">
        <v>0</v>
      </c>
      <c r="K82" s="98" t="s">
        <v>332</v>
      </c>
      <c r="L82" s="97">
        <v>0</v>
      </c>
      <c r="M82" s="98" t="s">
        <v>332</v>
      </c>
      <c r="N82" s="97">
        <v>0</v>
      </c>
      <c r="O82" s="98" t="s">
        <v>332</v>
      </c>
      <c r="P82" s="97">
        <v>0</v>
      </c>
      <c r="Q82" s="98" t="s">
        <v>332</v>
      </c>
      <c r="R82" s="97">
        <v>0</v>
      </c>
      <c r="S82" s="98" t="s">
        <v>332</v>
      </c>
      <c r="T82" s="97">
        <v>0</v>
      </c>
      <c r="U82" s="98" t="s">
        <v>332</v>
      </c>
      <c r="V82" s="97">
        <v>0</v>
      </c>
      <c r="W82" s="98" t="s">
        <v>332</v>
      </c>
      <c r="X82" s="97">
        <v>0</v>
      </c>
      <c r="Y82" s="97">
        <v>0</v>
      </c>
      <c r="Z82" s="97">
        <v>0</v>
      </c>
      <c r="AA82" s="98" t="s">
        <v>332</v>
      </c>
      <c r="AB82" s="97">
        <v>0</v>
      </c>
      <c r="AC82" s="98" t="s">
        <v>332</v>
      </c>
      <c r="AD82" s="97">
        <v>0</v>
      </c>
      <c r="AE82" s="98" t="s">
        <v>332</v>
      </c>
      <c r="AF82" s="97">
        <v>0</v>
      </c>
      <c r="AG82" s="98" t="s">
        <v>332</v>
      </c>
      <c r="AH82" s="97">
        <v>0</v>
      </c>
      <c r="AI82" s="98" t="s">
        <v>332</v>
      </c>
      <c r="AJ82" s="99">
        <v>0</v>
      </c>
      <c r="AK82" s="98" t="s">
        <v>332</v>
      </c>
      <c r="AL82" s="98" t="s">
        <v>332</v>
      </c>
      <c r="AM82" s="98" t="s">
        <v>332</v>
      </c>
      <c r="AN82" s="97">
        <v>0</v>
      </c>
      <c r="AO82" s="98" t="s">
        <v>332</v>
      </c>
      <c r="AP82" s="97">
        <v>0</v>
      </c>
      <c r="AQ82" s="98" t="s">
        <v>332</v>
      </c>
      <c r="AR82" s="97">
        <v>0</v>
      </c>
      <c r="AS82" s="98" t="s">
        <v>332</v>
      </c>
      <c r="AT82" s="97">
        <v>0</v>
      </c>
      <c r="AU82" s="98" t="s">
        <v>332</v>
      </c>
      <c r="AV82" s="97">
        <v>0</v>
      </c>
      <c r="AW82" s="98" t="s">
        <v>332</v>
      </c>
      <c r="AX82" s="97">
        <v>0</v>
      </c>
      <c r="AY82" s="98" t="s">
        <v>332</v>
      </c>
      <c r="AZ82" s="213">
        <v>0</v>
      </c>
      <c r="BA82" s="213">
        <v>0</v>
      </c>
      <c r="BB82" s="97">
        <v>0</v>
      </c>
      <c r="BC82" s="98" t="s">
        <v>332</v>
      </c>
    </row>
    <row r="83" spans="1:55" s="65" customFormat="1" ht="31.5" customHeight="1" x14ac:dyDescent="0.25">
      <c r="A83" s="184" t="s">
        <v>412</v>
      </c>
      <c r="B83" s="103" t="s">
        <v>416</v>
      </c>
      <c r="C83" s="102" t="s">
        <v>417</v>
      </c>
      <c r="D83" s="97">
        <v>0</v>
      </c>
      <c r="E83" s="98" t="s">
        <v>332</v>
      </c>
      <c r="F83" s="97">
        <v>0</v>
      </c>
      <c r="G83" s="98" t="s">
        <v>332</v>
      </c>
      <c r="H83" s="97">
        <v>0</v>
      </c>
      <c r="I83" s="98" t="s">
        <v>332</v>
      </c>
      <c r="J83" s="97">
        <v>0</v>
      </c>
      <c r="K83" s="98" t="s">
        <v>332</v>
      </c>
      <c r="L83" s="97">
        <v>0</v>
      </c>
      <c r="M83" s="98" t="s">
        <v>332</v>
      </c>
      <c r="N83" s="97">
        <v>0</v>
      </c>
      <c r="O83" s="98" t="s">
        <v>332</v>
      </c>
      <c r="P83" s="97">
        <v>0</v>
      </c>
      <c r="Q83" s="98" t="s">
        <v>332</v>
      </c>
      <c r="R83" s="97">
        <v>0</v>
      </c>
      <c r="S83" s="98" t="s">
        <v>332</v>
      </c>
      <c r="T83" s="97">
        <v>0</v>
      </c>
      <c r="U83" s="98" t="s">
        <v>332</v>
      </c>
      <c r="V83" s="97">
        <v>0</v>
      </c>
      <c r="W83" s="98" t="s">
        <v>332</v>
      </c>
      <c r="X83" s="97">
        <v>0</v>
      </c>
      <c r="Y83" s="97">
        <v>0</v>
      </c>
      <c r="Z83" s="97">
        <v>0</v>
      </c>
      <c r="AA83" s="98" t="s">
        <v>332</v>
      </c>
      <c r="AB83" s="97">
        <v>0</v>
      </c>
      <c r="AC83" s="98" t="s">
        <v>332</v>
      </c>
      <c r="AD83" s="97">
        <v>0</v>
      </c>
      <c r="AE83" s="98" t="s">
        <v>332</v>
      </c>
      <c r="AF83" s="97">
        <v>0</v>
      </c>
      <c r="AG83" s="98" t="s">
        <v>332</v>
      </c>
      <c r="AH83" s="97">
        <v>0</v>
      </c>
      <c r="AI83" s="98" t="s">
        <v>332</v>
      </c>
      <c r="AJ83" s="99">
        <v>0</v>
      </c>
      <c r="AK83" s="98" t="s">
        <v>332</v>
      </c>
      <c r="AL83" s="98" t="s">
        <v>332</v>
      </c>
      <c r="AM83" s="98" t="s">
        <v>332</v>
      </c>
      <c r="AN83" s="97">
        <v>0</v>
      </c>
      <c r="AO83" s="98" t="s">
        <v>332</v>
      </c>
      <c r="AP83" s="97">
        <v>0</v>
      </c>
      <c r="AQ83" s="98" t="s">
        <v>332</v>
      </c>
      <c r="AR83" s="97">
        <v>0</v>
      </c>
      <c r="AS83" s="98" t="s">
        <v>332</v>
      </c>
      <c r="AT83" s="97">
        <v>0</v>
      </c>
      <c r="AU83" s="98" t="s">
        <v>332</v>
      </c>
      <c r="AV83" s="97">
        <v>0</v>
      </c>
      <c r="AW83" s="98" t="s">
        <v>332</v>
      </c>
      <c r="AX83" s="97">
        <v>0</v>
      </c>
      <c r="AY83" s="98" t="s">
        <v>332</v>
      </c>
      <c r="AZ83" s="213">
        <v>0</v>
      </c>
      <c r="BA83" s="213">
        <v>0</v>
      </c>
      <c r="BB83" s="97">
        <v>0</v>
      </c>
      <c r="BC83" s="98" t="s">
        <v>332</v>
      </c>
    </row>
    <row r="84" spans="1:55" s="65" customFormat="1" ht="31.5" customHeight="1" x14ac:dyDescent="0.25">
      <c r="A84" s="106" t="s">
        <v>528</v>
      </c>
      <c r="B84" s="103" t="s">
        <v>529</v>
      </c>
      <c r="C84" s="89" t="s">
        <v>530</v>
      </c>
      <c r="D84" s="97">
        <v>0</v>
      </c>
      <c r="E84" s="98" t="s">
        <v>332</v>
      </c>
      <c r="F84" s="97">
        <v>0</v>
      </c>
      <c r="G84" s="98" t="s">
        <v>332</v>
      </c>
      <c r="H84" s="97">
        <v>0</v>
      </c>
      <c r="I84" s="98" t="s">
        <v>332</v>
      </c>
      <c r="J84" s="97">
        <v>0</v>
      </c>
      <c r="K84" s="98" t="s">
        <v>332</v>
      </c>
      <c r="L84" s="97">
        <v>0</v>
      </c>
      <c r="M84" s="98" t="s">
        <v>332</v>
      </c>
      <c r="N84" s="97">
        <v>0</v>
      </c>
      <c r="O84" s="98" t="s">
        <v>332</v>
      </c>
      <c r="P84" s="97">
        <v>0</v>
      </c>
      <c r="Q84" s="98" t="s">
        <v>332</v>
      </c>
      <c r="R84" s="97">
        <v>0</v>
      </c>
      <c r="S84" s="98" t="s">
        <v>332</v>
      </c>
      <c r="T84" s="97">
        <v>0</v>
      </c>
      <c r="U84" s="98" t="s">
        <v>332</v>
      </c>
      <c r="V84" s="97">
        <v>0</v>
      </c>
      <c r="W84" s="98" t="s">
        <v>332</v>
      </c>
      <c r="X84" s="97">
        <v>0</v>
      </c>
      <c r="Y84" s="97">
        <v>0</v>
      </c>
      <c r="Z84" s="97">
        <v>0</v>
      </c>
      <c r="AA84" s="98" t="s">
        <v>332</v>
      </c>
      <c r="AB84" s="97">
        <v>0</v>
      </c>
      <c r="AC84" s="98" t="s">
        <v>332</v>
      </c>
      <c r="AD84" s="97">
        <v>0</v>
      </c>
      <c r="AE84" s="98" t="s">
        <v>332</v>
      </c>
      <c r="AF84" s="97">
        <v>0</v>
      </c>
      <c r="AG84" s="98" t="s">
        <v>332</v>
      </c>
      <c r="AH84" s="97">
        <v>0</v>
      </c>
      <c r="AI84" s="98" t="s">
        <v>332</v>
      </c>
      <c r="AJ84" s="99">
        <v>0</v>
      </c>
      <c r="AK84" s="98" t="s">
        <v>332</v>
      </c>
      <c r="AL84" s="98" t="s">
        <v>332</v>
      </c>
      <c r="AM84" s="98" t="s">
        <v>332</v>
      </c>
      <c r="AN84" s="97">
        <v>0</v>
      </c>
      <c r="AO84" s="98" t="s">
        <v>332</v>
      </c>
      <c r="AP84" s="97">
        <v>0</v>
      </c>
      <c r="AQ84" s="98" t="s">
        <v>332</v>
      </c>
      <c r="AR84" s="97">
        <v>0</v>
      </c>
      <c r="AS84" s="98" t="s">
        <v>332</v>
      </c>
      <c r="AT84" s="97">
        <v>0</v>
      </c>
      <c r="AU84" s="98" t="s">
        <v>332</v>
      </c>
      <c r="AV84" s="97">
        <v>0</v>
      </c>
      <c r="AW84" s="98" t="s">
        <v>332</v>
      </c>
      <c r="AX84" s="97">
        <v>0</v>
      </c>
      <c r="AY84" s="97">
        <v>0</v>
      </c>
      <c r="AZ84" s="213">
        <v>0</v>
      </c>
      <c r="BA84" s="213">
        <v>0</v>
      </c>
      <c r="BB84" s="97">
        <v>0</v>
      </c>
      <c r="BC84" s="98" t="s">
        <v>332</v>
      </c>
    </row>
    <row r="85" spans="1:55" s="65" customFormat="1" ht="31.5" customHeight="1" x14ac:dyDescent="0.25"/>
    <row r="86" spans="1:55" s="65" customFormat="1" ht="31.5" customHeight="1" x14ac:dyDescent="0.25"/>
    <row r="87" spans="1:55" s="65" customFormat="1" ht="31.5" customHeight="1" x14ac:dyDescent="0.25"/>
    <row r="88" spans="1:55" s="65" customFormat="1" ht="61.5" customHeight="1" x14ac:dyDescent="0.25"/>
    <row r="89" spans="1:55" s="65" customFormat="1" ht="48.75" customHeight="1" x14ac:dyDescent="0.25"/>
    <row r="90" spans="1:55" s="65" customFormat="1" ht="48" customHeight="1" x14ac:dyDescent="0.25"/>
    <row r="91" spans="1:55" s="65" customFormat="1" ht="32.25" customHeight="1" x14ac:dyDescent="0.25"/>
    <row r="92" spans="1:55" s="65" customFormat="1" ht="32.25" customHeight="1" x14ac:dyDescent="0.25"/>
    <row r="93" spans="1:55" s="65" customFormat="1" ht="32.25" customHeight="1" x14ac:dyDescent="0.25"/>
    <row r="94" spans="1:55" s="65" customFormat="1" ht="32.25" customHeight="1" x14ac:dyDescent="0.25"/>
    <row r="95" spans="1:55" ht="32.25" customHeight="1" x14ac:dyDescent="0.25"/>
    <row r="96" spans="1:55" ht="48" customHeight="1" x14ac:dyDescent="0.25"/>
    <row r="97" ht="47.25" customHeight="1" x14ac:dyDescent="0.25"/>
    <row r="98" ht="32.25" customHeight="1" x14ac:dyDescent="0.25"/>
    <row r="102" ht="18" customHeight="1" x14ac:dyDescent="0.25"/>
    <row r="105" ht="30.75" customHeight="1" x14ac:dyDescent="0.25"/>
    <row r="107" ht="33.75" customHeight="1" x14ac:dyDescent="0.25"/>
  </sheetData>
  <sheetProtection selectLockedCells="1" selectUnlockedCells="1"/>
  <mergeCells count="53">
    <mergeCell ref="AN12:AO12"/>
    <mergeCell ref="BB12:BC12"/>
    <mergeCell ref="AV12:AW12"/>
    <mergeCell ref="AX12:AY12"/>
    <mergeCell ref="AZ12:BA12"/>
    <mergeCell ref="D15:E15"/>
    <mergeCell ref="F15:G15"/>
    <mergeCell ref="H15:I15"/>
    <mergeCell ref="J15:K15"/>
    <mergeCell ref="L15:M15"/>
    <mergeCell ref="N15:O15"/>
    <mergeCell ref="V15:W15"/>
    <mergeCell ref="AP12:AQ12"/>
    <mergeCell ref="AR12:AS12"/>
    <mergeCell ref="AT12:AU12"/>
    <mergeCell ref="X15:Y15"/>
    <mergeCell ref="Z15:AA15"/>
    <mergeCell ref="AB15:AC15"/>
    <mergeCell ref="AH12:AI12"/>
    <mergeCell ref="AJ12:AK12"/>
    <mergeCell ref="AL12:AM12"/>
    <mergeCell ref="D14:U14"/>
    <mergeCell ref="V14:AE14"/>
    <mergeCell ref="R12:S12"/>
    <mergeCell ref="T12:U12"/>
    <mergeCell ref="V12:W12"/>
    <mergeCell ref="A10:A13"/>
    <mergeCell ref="B10:B13"/>
    <mergeCell ref="C10:C13"/>
    <mergeCell ref="D10:BC10"/>
    <mergeCell ref="D11:U11"/>
    <mergeCell ref="V11:AG11"/>
    <mergeCell ref="AH11:AM11"/>
    <mergeCell ref="X12:Y12"/>
    <mergeCell ref="Z12:AA12"/>
    <mergeCell ref="AB12:AC12"/>
    <mergeCell ref="AD12:AE12"/>
    <mergeCell ref="AF12:AG12"/>
    <mergeCell ref="AN11:AQ11"/>
    <mergeCell ref="AR11:AW11"/>
    <mergeCell ref="AX11:BA11"/>
    <mergeCell ref="BB11:BC11"/>
    <mergeCell ref="D12:E12"/>
    <mergeCell ref="F12:G12"/>
    <mergeCell ref="H12:K12"/>
    <mergeCell ref="L12:O12"/>
    <mergeCell ref="P12:Q12"/>
    <mergeCell ref="AW1:BC3"/>
    <mergeCell ref="A9:BA9"/>
    <mergeCell ref="A4:BC4"/>
    <mergeCell ref="A5:BC5"/>
    <mergeCell ref="A7:BC7"/>
    <mergeCell ref="A8:BC8"/>
  </mergeCells>
  <pageMargins left="0.39370078740157483" right="0.39370078740157483" top="0.59055118110236227" bottom="0.39370078740157483" header="0" footer="0"/>
  <pageSetup paperSize="9" scale="22" firstPageNumber="0" orientation="landscape" horizontalDpi="300" verticalDpi="300" r:id="rId1"/>
  <headerFooter alignWithMargins="0"/>
  <colBreaks count="1" manualBreakCount="1">
    <brk id="5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V107"/>
  <sheetViews>
    <sheetView view="pageBreakPreview" topLeftCell="Y1" zoomScale="60" zoomScaleNormal="60" workbookViewId="0">
      <selection activeCell="AQ13" sqref="AQ13"/>
    </sheetView>
  </sheetViews>
  <sheetFormatPr defaultColWidth="9.375" defaultRowHeight="15" x14ac:dyDescent="0.25"/>
  <cols>
    <col min="1" max="1" width="11" style="433" customWidth="1"/>
    <col min="2" max="2" width="61.75" style="433" customWidth="1"/>
    <col min="3" max="3" width="16.125" style="433" customWidth="1"/>
    <col min="4" max="17" width="8.5" style="433" customWidth="1"/>
    <col min="18" max="18" width="11.5" style="433" customWidth="1"/>
    <col min="19" max="19" width="10.625" style="433" customWidth="1"/>
    <col min="20" max="29" width="8.5" style="433" customWidth="1"/>
    <col min="30" max="30" width="10.25" style="433" customWidth="1"/>
    <col min="31" max="31" width="9.25" style="433" customWidth="1"/>
    <col min="32" max="32" width="8.5" style="433" customWidth="1"/>
    <col min="33" max="33" width="12.25" style="433" customWidth="1"/>
    <col min="34" max="34" width="8.5" style="433" customWidth="1"/>
    <col min="35" max="35" width="10" style="433" customWidth="1"/>
    <col min="36" max="37" width="8.5" style="433" customWidth="1"/>
    <col min="38" max="38" width="11.125" style="433" customWidth="1"/>
    <col min="39" max="39" width="9.875" style="433" customWidth="1"/>
    <col min="40" max="40" width="10.75" style="433" customWidth="1"/>
    <col min="41" max="41" width="11.375" style="433" customWidth="1"/>
    <col min="42" max="47" width="8.5" style="433" customWidth="1"/>
    <col min="48" max="48" width="10.375" style="433" customWidth="1"/>
    <col min="49" max="49" width="10.25" style="433" customWidth="1"/>
    <col min="50" max="50" width="11.875" style="433" customWidth="1"/>
    <col min="51" max="51" width="10.875" style="433" customWidth="1"/>
    <col min="52" max="52" width="11.875" style="433" customWidth="1"/>
    <col min="53" max="53" width="11.625" style="433" customWidth="1"/>
    <col min="54" max="16384" width="9.375" style="433"/>
  </cols>
  <sheetData>
    <row r="1" spans="1:256" s="54" customFormat="1" ht="27.75" customHeight="1" x14ac:dyDescent="0.25">
      <c r="G1" s="49"/>
      <c r="I1" s="52"/>
      <c r="J1" s="49"/>
      <c r="AD1" s="25"/>
      <c r="AW1" s="460" t="s">
        <v>561</v>
      </c>
      <c r="AX1" s="469"/>
      <c r="AY1" s="469"/>
      <c r="AZ1" s="469"/>
      <c r="BA1" s="469"/>
      <c r="BB1" s="469"/>
      <c r="BC1" s="469"/>
    </row>
    <row r="2" spans="1:256" s="54" customFormat="1" ht="5.25" customHeight="1" x14ac:dyDescent="0.3">
      <c r="G2" s="49"/>
      <c r="I2" s="52"/>
      <c r="J2" s="49"/>
      <c r="AD2" s="26"/>
      <c r="AW2" s="469"/>
      <c r="AX2" s="469"/>
      <c r="AY2" s="469"/>
      <c r="AZ2" s="469"/>
      <c r="BA2" s="469"/>
      <c r="BB2" s="469"/>
      <c r="BC2" s="469"/>
    </row>
    <row r="3" spans="1:256" s="54" customFormat="1" ht="16.5" customHeight="1" x14ac:dyDescent="0.25">
      <c r="G3" s="49"/>
      <c r="I3" s="52"/>
      <c r="J3" s="49"/>
      <c r="AW3" s="469"/>
      <c r="AX3" s="469"/>
      <c r="AY3" s="469"/>
      <c r="AZ3" s="469"/>
      <c r="BA3" s="469"/>
      <c r="BB3" s="469"/>
      <c r="BC3" s="469"/>
    </row>
    <row r="4" spans="1:256" s="54" customFormat="1" ht="27.75" customHeight="1" x14ac:dyDescent="0.25">
      <c r="A4" s="461" t="s">
        <v>140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1"/>
      <c r="AY4" s="461"/>
      <c r="AZ4" s="461"/>
      <c r="BA4" s="461"/>
      <c r="BB4" s="461"/>
      <c r="BC4" s="461"/>
    </row>
    <row r="5" spans="1:256" s="54" customFormat="1" ht="27.75" customHeight="1" x14ac:dyDescent="0.25">
      <c r="A5" s="459" t="s">
        <v>141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  <c r="AS5" s="459"/>
      <c r="AT5" s="459"/>
      <c r="AU5" s="459"/>
      <c r="AV5" s="459"/>
      <c r="AW5" s="459"/>
      <c r="AX5" s="459"/>
      <c r="AY5" s="459"/>
      <c r="AZ5" s="459"/>
      <c r="BA5" s="459"/>
      <c r="BB5" s="459"/>
      <c r="BC5" s="459"/>
    </row>
    <row r="6" spans="1:256" s="54" customFormat="1" ht="27.75" customHeight="1" x14ac:dyDescent="0.3">
      <c r="A6" s="15"/>
      <c r="B6" s="15"/>
      <c r="C6" s="15"/>
      <c r="D6" s="15"/>
      <c r="E6" s="15"/>
      <c r="F6" s="15"/>
      <c r="G6" s="50"/>
      <c r="H6" s="15"/>
      <c r="I6" s="15"/>
      <c r="J6" s="50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249"/>
      <c r="AA6" s="249"/>
      <c r="AB6" s="249"/>
      <c r="AC6" s="249"/>
      <c r="AD6" s="249"/>
    </row>
    <row r="7" spans="1:256" s="54" customFormat="1" ht="27.75" customHeight="1" x14ac:dyDescent="0.25">
      <c r="A7" s="468" t="s">
        <v>492</v>
      </c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</row>
    <row r="8" spans="1:256" s="54" customFormat="1" ht="27.75" customHeight="1" x14ac:dyDescent="0.25">
      <c r="A8" s="463" t="s">
        <v>143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3"/>
      <c r="AS8" s="463"/>
      <c r="AT8" s="463"/>
      <c r="AU8" s="463"/>
      <c r="AV8" s="463"/>
      <c r="AW8" s="463"/>
      <c r="AX8" s="463"/>
      <c r="AY8" s="463"/>
      <c r="AZ8" s="463"/>
      <c r="BA8" s="463"/>
      <c r="BB8" s="463"/>
      <c r="BC8" s="463"/>
    </row>
    <row r="9" spans="1:256" ht="32.85" customHeight="1" x14ac:dyDescent="0.3">
      <c r="A9" s="475"/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5"/>
      <c r="AX9" s="475"/>
      <c r="AY9" s="475"/>
      <c r="AZ9" s="475"/>
      <c r="BA9" s="475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</row>
    <row r="10" spans="1:256" s="57" customFormat="1" ht="16.7" customHeight="1" x14ac:dyDescent="0.25">
      <c r="A10" s="488" t="s">
        <v>69</v>
      </c>
      <c r="B10" s="488" t="s">
        <v>19</v>
      </c>
      <c r="C10" s="488" t="s">
        <v>1</v>
      </c>
      <c r="D10" s="488" t="s">
        <v>271</v>
      </c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488"/>
      <c r="AF10" s="488"/>
      <c r="AG10" s="488"/>
      <c r="AH10" s="488"/>
      <c r="AI10" s="488"/>
      <c r="AJ10" s="488"/>
      <c r="AK10" s="488"/>
      <c r="AL10" s="488"/>
      <c r="AM10" s="488"/>
      <c r="AN10" s="488"/>
      <c r="AO10" s="488"/>
      <c r="AP10" s="488"/>
      <c r="AQ10" s="488"/>
      <c r="AR10" s="488"/>
      <c r="AS10" s="488"/>
      <c r="AT10" s="488"/>
      <c r="AU10" s="488"/>
      <c r="AV10" s="488"/>
      <c r="AW10" s="488"/>
      <c r="AX10" s="488"/>
      <c r="AY10" s="488"/>
      <c r="AZ10" s="488"/>
      <c r="BA10" s="488"/>
      <c r="BB10" s="488"/>
      <c r="BC10" s="488"/>
    </row>
    <row r="11" spans="1:256" ht="96.6" customHeight="1" x14ac:dyDescent="0.25">
      <c r="A11" s="488"/>
      <c r="B11" s="488"/>
      <c r="C11" s="488"/>
      <c r="D11" s="488" t="s">
        <v>30</v>
      </c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 t="s">
        <v>31</v>
      </c>
      <c r="W11" s="488"/>
      <c r="X11" s="488"/>
      <c r="Y11" s="488"/>
      <c r="Z11" s="488"/>
      <c r="AA11" s="488"/>
      <c r="AB11" s="488"/>
      <c r="AC11" s="488"/>
      <c r="AD11" s="488"/>
      <c r="AE11" s="488"/>
      <c r="AF11" s="488"/>
      <c r="AG11" s="488"/>
      <c r="AH11" s="488" t="s">
        <v>26</v>
      </c>
      <c r="AI11" s="488"/>
      <c r="AJ11" s="488"/>
      <c r="AK11" s="488"/>
      <c r="AL11" s="488"/>
      <c r="AM11" s="488"/>
      <c r="AN11" s="488" t="s">
        <v>27</v>
      </c>
      <c r="AO11" s="488"/>
      <c r="AP11" s="488"/>
      <c r="AQ11" s="488"/>
      <c r="AR11" s="488" t="s">
        <v>20</v>
      </c>
      <c r="AS11" s="488"/>
      <c r="AT11" s="488"/>
      <c r="AU11" s="488"/>
      <c r="AV11" s="488"/>
      <c r="AW11" s="488"/>
      <c r="AX11" s="488" t="s">
        <v>24</v>
      </c>
      <c r="AY11" s="488"/>
      <c r="AZ11" s="488"/>
      <c r="BA11" s="488"/>
      <c r="BB11" s="488" t="s">
        <v>25</v>
      </c>
      <c r="BC11" s="488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</row>
    <row r="12" spans="1:256" s="61" customFormat="1" ht="198" customHeight="1" x14ac:dyDescent="0.2">
      <c r="A12" s="488"/>
      <c r="B12" s="488"/>
      <c r="C12" s="488"/>
      <c r="D12" s="487" t="s">
        <v>272</v>
      </c>
      <c r="E12" s="487"/>
      <c r="F12" s="487" t="s">
        <v>273</v>
      </c>
      <c r="G12" s="487"/>
      <c r="H12" s="487" t="s">
        <v>274</v>
      </c>
      <c r="I12" s="487"/>
      <c r="J12" s="487"/>
      <c r="K12" s="487"/>
      <c r="L12" s="487" t="s">
        <v>275</v>
      </c>
      <c r="M12" s="487"/>
      <c r="N12" s="487"/>
      <c r="O12" s="487"/>
      <c r="P12" s="487" t="s">
        <v>276</v>
      </c>
      <c r="Q12" s="487"/>
      <c r="R12" s="487" t="s">
        <v>277</v>
      </c>
      <c r="S12" s="487"/>
      <c r="T12" s="487" t="s">
        <v>278</v>
      </c>
      <c r="U12" s="487"/>
      <c r="V12" s="487" t="s">
        <v>279</v>
      </c>
      <c r="W12" s="487"/>
      <c r="X12" s="487" t="s">
        <v>280</v>
      </c>
      <c r="Y12" s="487"/>
      <c r="Z12" s="487" t="s">
        <v>280</v>
      </c>
      <c r="AA12" s="487"/>
      <c r="AB12" s="487" t="s">
        <v>281</v>
      </c>
      <c r="AC12" s="487"/>
      <c r="AD12" s="487" t="s">
        <v>282</v>
      </c>
      <c r="AE12" s="487"/>
      <c r="AF12" s="487" t="s">
        <v>283</v>
      </c>
      <c r="AG12" s="487"/>
      <c r="AH12" s="487" t="s">
        <v>284</v>
      </c>
      <c r="AI12" s="487"/>
      <c r="AJ12" s="487" t="s">
        <v>285</v>
      </c>
      <c r="AK12" s="487"/>
      <c r="AL12" s="487" t="s">
        <v>286</v>
      </c>
      <c r="AM12" s="487"/>
      <c r="AN12" s="487" t="s">
        <v>287</v>
      </c>
      <c r="AO12" s="487"/>
      <c r="AP12" s="487" t="s">
        <v>288</v>
      </c>
      <c r="AQ12" s="487"/>
      <c r="AR12" s="487" t="s">
        <v>289</v>
      </c>
      <c r="AS12" s="487"/>
      <c r="AT12" s="487" t="s">
        <v>290</v>
      </c>
      <c r="AU12" s="487"/>
      <c r="AV12" s="487" t="s">
        <v>291</v>
      </c>
      <c r="AW12" s="487"/>
      <c r="AX12" s="487" t="s">
        <v>292</v>
      </c>
      <c r="AY12" s="487"/>
      <c r="AZ12" s="487" t="s">
        <v>293</v>
      </c>
      <c r="BA12" s="487"/>
      <c r="BB12" s="487" t="s">
        <v>294</v>
      </c>
      <c r="BC12" s="487"/>
    </row>
    <row r="13" spans="1:256" ht="128.25" customHeight="1" x14ac:dyDescent="0.25">
      <c r="A13" s="488"/>
      <c r="B13" s="488"/>
      <c r="C13" s="488"/>
      <c r="D13" s="434" t="s">
        <v>295</v>
      </c>
      <c r="E13" s="434" t="s">
        <v>296</v>
      </c>
      <c r="F13" s="434" t="s">
        <v>295</v>
      </c>
      <c r="G13" s="434" t="s">
        <v>296</v>
      </c>
      <c r="H13" s="434" t="s">
        <v>295</v>
      </c>
      <c r="I13" s="434" t="s">
        <v>296</v>
      </c>
      <c r="J13" s="434" t="s">
        <v>295</v>
      </c>
      <c r="K13" s="434" t="s">
        <v>296</v>
      </c>
      <c r="L13" s="434" t="s">
        <v>295</v>
      </c>
      <c r="M13" s="434" t="s">
        <v>296</v>
      </c>
      <c r="N13" s="434" t="s">
        <v>295</v>
      </c>
      <c r="O13" s="434" t="s">
        <v>296</v>
      </c>
      <c r="P13" s="434" t="s">
        <v>295</v>
      </c>
      <c r="Q13" s="434" t="s">
        <v>296</v>
      </c>
      <c r="R13" s="434" t="s">
        <v>295</v>
      </c>
      <c r="S13" s="434" t="s">
        <v>296</v>
      </c>
      <c r="T13" s="434" t="s">
        <v>295</v>
      </c>
      <c r="U13" s="434" t="s">
        <v>296</v>
      </c>
      <c r="V13" s="434" t="s">
        <v>295</v>
      </c>
      <c r="W13" s="434" t="s">
        <v>296</v>
      </c>
      <c r="X13" s="434" t="s">
        <v>295</v>
      </c>
      <c r="Y13" s="434" t="s">
        <v>296</v>
      </c>
      <c r="Z13" s="434" t="s">
        <v>295</v>
      </c>
      <c r="AA13" s="434" t="s">
        <v>296</v>
      </c>
      <c r="AB13" s="434" t="s">
        <v>295</v>
      </c>
      <c r="AC13" s="434" t="s">
        <v>296</v>
      </c>
      <c r="AD13" s="434" t="s">
        <v>295</v>
      </c>
      <c r="AE13" s="434" t="s">
        <v>296</v>
      </c>
      <c r="AF13" s="434" t="s">
        <v>295</v>
      </c>
      <c r="AG13" s="434" t="s">
        <v>296</v>
      </c>
      <c r="AH13" s="434" t="s">
        <v>295</v>
      </c>
      <c r="AI13" s="434" t="s">
        <v>296</v>
      </c>
      <c r="AJ13" s="434" t="s">
        <v>295</v>
      </c>
      <c r="AK13" s="434" t="s">
        <v>296</v>
      </c>
      <c r="AL13" s="434" t="s">
        <v>295</v>
      </c>
      <c r="AM13" s="434" t="s">
        <v>296</v>
      </c>
      <c r="AN13" s="434" t="s">
        <v>295</v>
      </c>
      <c r="AO13" s="434" t="s">
        <v>296</v>
      </c>
      <c r="AP13" s="434" t="s">
        <v>295</v>
      </c>
      <c r="AQ13" s="434" t="s">
        <v>296</v>
      </c>
      <c r="AR13" s="434" t="s">
        <v>295</v>
      </c>
      <c r="AS13" s="434" t="s">
        <v>296</v>
      </c>
      <c r="AT13" s="434" t="s">
        <v>295</v>
      </c>
      <c r="AU13" s="434" t="s">
        <v>296</v>
      </c>
      <c r="AV13" s="434" t="s">
        <v>295</v>
      </c>
      <c r="AW13" s="434" t="s">
        <v>296</v>
      </c>
      <c r="AX13" s="434" t="s">
        <v>295</v>
      </c>
      <c r="AY13" s="434" t="s">
        <v>296</v>
      </c>
      <c r="AZ13" s="434" t="s">
        <v>295</v>
      </c>
      <c r="BA13" s="434" t="s">
        <v>296</v>
      </c>
      <c r="BB13" s="434" t="s">
        <v>295</v>
      </c>
      <c r="BC13" s="434" t="s">
        <v>296</v>
      </c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</row>
    <row r="14" spans="1:256" ht="17.25" customHeight="1" x14ac:dyDescent="0.25">
      <c r="A14" s="435"/>
      <c r="B14" s="435"/>
      <c r="C14" s="435"/>
      <c r="D14" s="488" t="s">
        <v>297</v>
      </c>
      <c r="E14" s="488"/>
      <c r="F14" s="488"/>
      <c r="G14" s="488"/>
      <c r="H14" s="488"/>
      <c r="I14" s="488"/>
      <c r="J14" s="488"/>
      <c r="K14" s="488"/>
      <c r="L14" s="488"/>
      <c r="M14" s="488"/>
      <c r="N14" s="488"/>
      <c r="O14" s="488"/>
      <c r="P14" s="488"/>
      <c r="Q14" s="488"/>
      <c r="R14" s="488"/>
      <c r="S14" s="488"/>
      <c r="T14" s="488"/>
      <c r="U14" s="488"/>
      <c r="V14" s="488" t="s">
        <v>297</v>
      </c>
      <c r="W14" s="488"/>
      <c r="X14" s="488"/>
      <c r="Y14" s="488"/>
      <c r="Z14" s="488"/>
      <c r="AA14" s="488"/>
      <c r="AB14" s="488"/>
      <c r="AC14" s="488"/>
      <c r="AD14" s="488"/>
      <c r="AE14" s="488"/>
      <c r="AF14" s="59"/>
      <c r="AG14" s="59"/>
      <c r="AH14" s="436"/>
      <c r="AI14" s="436"/>
      <c r="AJ14" s="436"/>
      <c r="AK14" s="436"/>
      <c r="AL14" s="436"/>
      <c r="AM14" s="436"/>
      <c r="AN14" s="436"/>
      <c r="AO14" s="436"/>
      <c r="AP14" s="436"/>
      <c r="AQ14" s="436"/>
      <c r="AR14" s="436"/>
      <c r="AS14" s="436"/>
      <c r="AT14" s="436"/>
      <c r="AU14" s="436"/>
      <c r="AV14" s="436"/>
      <c r="AW14" s="436"/>
      <c r="AX14" s="436"/>
      <c r="AY14" s="436"/>
      <c r="AZ14" s="436"/>
      <c r="BA14" s="436"/>
      <c r="BB14" s="436"/>
      <c r="BC14" s="436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</row>
    <row r="15" spans="1:256" ht="17.25" customHeight="1" x14ac:dyDescent="0.25">
      <c r="A15" s="435"/>
      <c r="B15" s="435"/>
      <c r="C15" s="435"/>
      <c r="D15" s="485" t="s">
        <v>298</v>
      </c>
      <c r="E15" s="485"/>
      <c r="F15" s="485" t="s">
        <v>298</v>
      </c>
      <c r="G15" s="485"/>
      <c r="H15" s="485" t="s">
        <v>298</v>
      </c>
      <c r="I15" s="485"/>
      <c r="J15" s="486">
        <v>0.4</v>
      </c>
      <c r="K15" s="486"/>
      <c r="L15" s="485" t="s">
        <v>298</v>
      </c>
      <c r="M15" s="485"/>
      <c r="N15" s="486">
        <v>0.4</v>
      </c>
      <c r="O15" s="486"/>
      <c r="P15" s="436"/>
      <c r="Q15" s="436"/>
      <c r="R15" s="436"/>
      <c r="S15" s="436"/>
      <c r="T15" s="436"/>
      <c r="U15" s="436"/>
      <c r="V15" s="485" t="s">
        <v>298</v>
      </c>
      <c r="W15" s="485"/>
      <c r="X15" s="485" t="s">
        <v>299</v>
      </c>
      <c r="Y15" s="485"/>
      <c r="Z15" s="485" t="s">
        <v>298</v>
      </c>
      <c r="AA15" s="485"/>
      <c r="AB15" s="486" t="s">
        <v>298</v>
      </c>
      <c r="AC15" s="48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6"/>
      <c r="AZ15" s="436"/>
      <c r="BA15" s="436"/>
      <c r="BB15" s="436"/>
      <c r="BC15" s="436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  <c r="IR15" s="59"/>
      <c r="IS15" s="59"/>
      <c r="IT15" s="59"/>
      <c r="IU15" s="59"/>
      <c r="IV15" s="59"/>
    </row>
    <row r="16" spans="1:256" s="440" customFormat="1" ht="15.75" x14ac:dyDescent="0.25">
      <c r="A16" s="437">
        <v>1</v>
      </c>
      <c r="B16" s="438">
        <v>2</v>
      </c>
      <c r="C16" s="437">
        <v>3</v>
      </c>
      <c r="D16" s="439" t="s">
        <v>41</v>
      </c>
      <c r="E16" s="439" t="s">
        <v>48</v>
      </c>
      <c r="F16" s="439" t="s">
        <v>300</v>
      </c>
      <c r="G16" s="439" t="s">
        <v>62</v>
      </c>
      <c r="H16" s="439" t="s">
        <v>301</v>
      </c>
      <c r="I16" s="439" t="s">
        <v>302</v>
      </c>
      <c r="J16" s="439" t="s">
        <v>303</v>
      </c>
      <c r="K16" s="439" t="s">
        <v>304</v>
      </c>
      <c r="L16" s="439" t="s">
        <v>305</v>
      </c>
      <c r="M16" s="439" t="s">
        <v>306</v>
      </c>
      <c r="N16" s="439" t="s">
        <v>307</v>
      </c>
      <c r="O16" s="439" t="s">
        <v>308</v>
      </c>
      <c r="P16" s="439" t="s">
        <v>309</v>
      </c>
      <c r="Q16" s="439" t="s">
        <v>310</v>
      </c>
      <c r="R16" s="439" t="s">
        <v>311</v>
      </c>
      <c r="S16" s="439" t="s">
        <v>312</v>
      </c>
      <c r="T16" s="439" t="s">
        <v>313</v>
      </c>
      <c r="U16" s="439" t="s">
        <v>314</v>
      </c>
      <c r="V16" s="439" t="s">
        <v>35</v>
      </c>
      <c r="W16" s="439" t="s">
        <v>36</v>
      </c>
      <c r="X16" s="439" t="s">
        <v>315</v>
      </c>
      <c r="Y16" s="439" t="s">
        <v>49</v>
      </c>
      <c r="Z16" s="439" t="s">
        <v>316</v>
      </c>
      <c r="AA16" s="439" t="s">
        <v>317</v>
      </c>
      <c r="AB16" s="439" t="s">
        <v>318</v>
      </c>
      <c r="AC16" s="439" t="s">
        <v>319</v>
      </c>
      <c r="AD16" s="439" t="s">
        <v>320</v>
      </c>
      <c r="AE16" s="439" t="s">
        <v>321</v>
      </c>
      <c r="AF16" s="439" t="s">
        <v>322</v>
      </c>
      <c r="AG16" s="439" t="s">
        <v>321</v>
      </c>
      <c r="AH16" s="439" t="s">
        <v>38</v>
      </c>
      <c r="AI16" s="439" t="s">
        <v>39</v>
      </c>
      <c r="AJ16" s="439" t="s">
        <v>323</v>
      </c>
      <c r="AK16" s="439" t="s">
        <v>40</v>
      </c>
      <c r="AL16" s="439" t="s">
        <v>324</v>
      </c>
      <c r="AM16" s="439" t="s">
        <v>325</v>
      </c>
      <c r="AN16" s="439" t="s">
        <v>51</v>
      </c>
      <c r="AO16" s="439" t="s">
        <v>52</v>
      </c>
      <c r="AP16" s="439" t="s">
        <v>326</v>
      </c>
      <c r="AQ16" s="439" t="s">
        <v>63</v>
      </c>
      <c r="AR16" s="439" t="s">
        <v>54</v>
      </c>
      <c r="AS16" s="439" t="s">
        <v>55</v>
      </c>
      <c r="AT16" s="439" t="s">
        <v>327</v>
      </c>
      <c r="AU16" s="439" t="s">
        <v>59</v>
      </c>
      <c r="AV16" s="439" t="s">
        <v>328</v>
      </c>
      <c r="AW16" s="439" t="s">
        <v>329</v>
      </c>
      <c r="AX16" s="439" t="s">
        <v>64</v>
      </c>
      <c r="AY16" s="439" t="s">
        <v>65</v>
      </c>
      <c r="AZ16" s="439" t="s">
        <v>330</v>
      </c>
      <c r="BA16" s="439" t="s">
        <v>66</v>
      </c>
      <c r="BB16" s="439" t="s">
        <v>67</v>
      </c>
      <c r="BC16" s="439" t="s">
        <v>68</v>
      </c>
    </row>
    <row r="17" spans="1:55" s="444" customFormat="1" ht="24" customHeight="1" x14ac:dyDescent="0.25">
      <c r="A17" s="357">
        <v>0</v>
      </c>
      <c r="B17" s="358" t="s">
        <v>331</v>
      </c>
      <c r="C17" s="441" t="s">
        <v>332</v>
      </c>
      <c r="D17" s="441">
        <f>SUM(D18:D23)</f>
        <v>0</v>
      </c>
      <c r="E17" s="442" t="s">
        <v>332</v>
      </c>
      <c r="F17" s="441">
        <f>SUM(F18:F23)</f>
        <v>0</v>
      </c>
      <c r="G17" s="442" t="s">
        <v>332</v>
      </c>
      <c r="H17" s="441">
        <f>SUM(H18:H23)</f>
        <v>0</v>
      </c>
      <c r="I17" s="442" t="s">
        <v>332</v>
      </c>
      <c r="J17" s="441">
        <f>SUM(J18:J23)</f>
        <v>0</v>
      </c>
      <c r="K17" s="442" t="s">
        <v>332</v>
      </c>
      <c r="L17" s="441">
        <f>SUM(L18:L23)</f>
        <v>0</v>
      </c>
      <c r="M17" s="442" t="s">
        <v>332</v>
      </c>
      <c r="N17" s="441">
        <f>SUM(N18:N23)</f>
        <v>0</v>
      </c>
      <c r="O17" s="442" t="s">
        <v>332</v>
      </c>
      <c r="P17" s="441">
        <f>SUM(P18:P23)</f>
        <v>0</v>
      </c>
      <c r="Q17" s="442" t="s">
        <v>332</v>
      </c>
      <c r="R17" s="441">
        <f>SUM(R18:R23)</f>
        <v>0</v>
      </c>
      <c r="S17" s="442" t="s">
        <v>332</v>
      </c>
      <c r="T17" s="441">
        <f>SUM(T18:T23)</f>
        <v>0</v>
      </c>
      <c r="U17" s="442" t="s">
        <v>332</v>
      </c>
      <c r="V17" s="441">
        <f>SUM(V18:V23)</f>
        <v>0</v>
      </c>
      <c r="W17" s="442" t="s">
        <v>332</v>
      </c>
      <c r="X17" s="441">
        <f>SUM(X18:X23)</f>
        <v>6.5</v>
      </c>
      <c r="Y17" s="441">
        <f>SUM(Y18:Y23)</f>
        <v>6.5</v>
      </c>
      <c r="Z17" s="441">
        <f>SUM(Z18:Z23)</f>
        <v>0</v>
      </c>
      <c r="AA17" s="442" t="s">
        <v>332</v>
      </c>
      <c r="AB17" s="443">
        <f>SUM(AB18:AB23)</f>
        <v>0</v>
      </c>
      <c r="AC17" s="442" t="s">
        <v>332</v>
      </c>
      <c r="AD17" s="441">
        <f>SUM(AD18:AD23)</f>
        <v>0</v>
      </c>
      <c r="AE17" s="442" t="s">
        <v>332</v>
      </c>
      <c r="AF17" s="441">
        <f>SUM(AF18:AF23)</f>
        <v>0</v>
      </c>
      <c r="AG17" s="442" t="s">
        <v>332</v>
      </c>
      <c r="AH17" s="441">
        <f>SUM(AH18:AH23)</f>
        <v>0</v>
      </c>
      <c r="AI17" s="442" t="s">
        <v>332</v>
      </c>
      <c r="AJ17" s="441">
        <f>SUM(AJ18:AJ23)</f>
        <v>0</v>
      </c>
      <c r="AK17" s="442" t="s">
        <v>332</v>
      </c>
      <c r="AL17" s="443">
        <f>SUM(AL18:AL23)</f>
        <v>0</v>
      </c>
      <c r="AM17" s="443" t="s">
        <v>332</v>
      </c>
      <c r="AN17" s="441">
        <f>SUM(AN18:AN23)</f>
        <v>0</v>
      </c>
      <c r="AO17" s="442" t="s">
        <v>332</v>
      </c>
      <c r="AP17" s="441">
        <f>SUM(AP18:AP23)</f>
        <v>0</v>
      </c>
      <c r="AQ17" s="442" t="s">
        <v>332</v>
      </c>
      <c r="AR17" s="441">
        <f>SUM(AR18:AR23)</f>
        <v>0</v>
      </c>
      <c r="AS17" s="442" t="s">
        <v>332</v>
      </c>
      <c r="AT17" s="441">
        <f>SUM(AT18:AT23)</f>
        <v>0</v>
      </c>
      <c r="AU17" s="442" t="s">
        <v>332</v>
      </c>
      <c r="AV17" s="441">
        <f>SUM(AV18:AV23)</f>
        <v>0</v>
      </c>
      <c r="AW17" s="442" t="s">
        <v>332</v>
      </c>
      <c r="AX17" s="441">
        <f>SUM(AX18:AX23)</f>
        <v>0</v>
      </c>
      <c r="AY17" s="442" t="s">
        <v>332</v>
      </c>
      <c r="AZ17" s="441">
        <f>SUM(AZ18:AZ23)</f>
        <v>4.6929999999999996</v>
      </c>
      <c r="BA17" s="441">
        <f>SUM(BA18:BA23)</f>
        <v>4.6929999999999996</v>
      </c>
      <c r="BB17" s="441">
        <f>SUM(BB18:BB23)</f>
        <v>0</v>
      </c>
      <c r="BC17" s="442" t="s">
        <v>332</v>
      </c>
    </row>
    <row r="18" spans="1:55" s="444" customFormat="1" ht="22.5" customHeight="1" x14ac:dyDescent="0.25">
      <c r="A18" s="357" t="s">
        <v>333</v>
      </c>
      <c r="B18" s="358" t="s">
        <v>334</v>
      </c>
      <c r="C18" s="442" t="s">
        <v>332</v>
      </c>
      <c r="D18" s="441">
        <f>D26</f>
        <v>0</v>
      </c>
      <c r="E18" s="442" t="s">
        <v>332</v>
      </c>
      <c r="F18" s="441">
        <f>F26</f>
        <v>0</v>
      </c>
      <c r="G18" s="442" t="s">
        <v>332</v>
      </c>
      <c r="H18" s="441">
        <f>H26</f>
        <v>0</v>
      </c>
      <c r="I18" s="442" t="s">
        <v>332</v>
      </c>
      <c r="J18" s="441">
        <f>J26</f>
        <v>0</v>
      </c>
      <c r="K18" s="442" t="s">
        <v>332</v>
      </c>
      <c r="L18" s="441">
        <f>L26</f>
        <v>0</v>
      </c>
      <c r="M18" s="442" t="s">
        <v>332</v>
      </c>
      <c r="N18" s="441">
        <f>N26</f>
        <v>0</v>
      </c>
      <c r="O18" s="442" t="s">
        <v>332</v>
      </c>
      <c r="P18" s="441">
        <f>P26</f>
        <v>0</v>
      </c>
      <c r="Q18" s="442" t="s">
        <v>332</v>
      </c>
      <c r="R18" s="441">
        <f>R26</f>
        <v>0</v>
      </c>
      <c r="S18" s="442" t="s">
        <v>332</v>
      </c>
      <c r="T18" s="441">
        <f>T26</f>
        <v>0</v>
      </c>
      <c r="U18" s="442" t="s">
        <v>332</v>
      </c>
      <c r="V18" s="441">
        <f>V26</f>
        <v>0</v>
      </c>
      <c r="W18" s="442" t="s">
        <v>332</v>
      </c>
      <c r="X18" s="441">
        <f>X26</f>
        <v>0</v>
      </c>
      <c r="Y18" s="441">
        <f>Y26</f>
        <v>0</v>
      </c>
      <c r="Z18" s="441">
        <f>Z26</f>
        <v>0</v>
      </c>
      <c r="AA18" s="442" t="s">
        <v>332</v>
      </c>
      <c r="AB18" s="441">
        <f>AB26</f>
        <v>0</v>
      </c>
      <c r="AC18" s="442" t="s">
        <v>332</v>
      </c>
      <c r="AD18" s="441">
        <f>AD26</f>
        <v>0</v>
      </c>
      <c r="AE18" s="442" t="s">
        <v>332</v>
      </c>
      <c r="AF18" s="441">
        <f>AF26</f>
        <v>0</v>
      </c>
      <c r="AG18" s="442" t="s">
        <v>332</v>
      </c>
      <c r="AH18" s="441">
        <f>AH26</f>
        <v>0</v>
      </c>
      <c r="AI18" s="442" t="s">
        <v>332</v>
      </c>
      <c r="AJ18" s="441">
        <f>AJ26</f>
        <v>0</v>
      </c>
      <c r="AK18" s="442" t="s">
        <v>332</v>
      </c>
      <c r="AL18" s="443" t="str">
        <f>AL26</f>
        <v>нд</v>
      </c>
      <c r="AM18" s="443" t="str">
        <f>AM26</f>
        <v>нд</v>
      </c>
      <c r="AN18" s="441">
        <f>AN26</f>
        <v>0</v>
      </c>
      <c r="AO18" s="442" t="s">
        <v>332</v>
      </c>
      <c r="AP18" s="441">
        <f>AP26</f>
        <v>0</v>
      </c>
      <c r="AQ18" s="442" t="s">
        <v>332</v>
      </c>
      <c r="AR18" s="441">
        <f>AR26</f>
        <v>0</v>
      </c>
      <c r="AS18" s="442" t="s">
        <v>332</v>
      </c>
      <c r="AT18" s="441">
        <f>AT26</f>
        <v>0</v>
      </c>
      <c r="AU18" s="442" t="s">
        <v>332</v>
      </c>
      <c r="AV18" s="441">
        <f>AV26</f>
        <v>0</v>
      </c>
      <c r="AW18" s="442" t="s">
        <v>332</v>
      </c>
      <c r="AX18" s="441">
        <f>AX26</f>
        <v>0</v>
      </c>
      <c r="AY18" s="442" t="s">
        <v>332</v>
      </c>
      <c r="AZ18" s="441">
        <f>AZ26</f>
        <v>0</v>
      </c>
      <c r="BA18" s="441">
        <f>BA26</f>
        <v>0</v>
      </c>
      <c r="BB18" s="441">
        <f>BB26</f>
        <v>0</v>
      </c>
      <c r="BC18" s="442" t="s">
        <v>332</v>
      </c>
    </row>
    <row r="19" spans="1:55" s="444" customFormat="1" ht="36.75" customHeight="1" x14ac:dyDescent="0.25">
      <c r="A19" s="357" t="s">
        <v>335</v>
      </c>
      <c r="B19" s="358" t="s">
        <v>336</v>
      </c>
      <c r="C19" s="442" t="s">
        <v>332</v>
      </c>
      <c r="D19" s="441">
        <f>D42</f>
        <v>0</v>
      </c>
      <c r="E19" s="442" t="s">
        <v>332</v>
      </c>
      <c r="F19" s="441">
        <f>F42</f>
        <v>0</v>
      </c>
      <c r="G19" s="442" t="s">
        <v>332</v>
      </c>
      <c r="H19" s="441">
        <f>H42</f>
        <v>0</v>
      </c>
      <c r="I19" s="442" t="s">
        <v>332</v>
      </c>
      <c r="J19" s="441">
        <f>J42</f>
        <v>0</v>
      </c>
      <c r="K19" s="442" t="s">
        <v>332</v>
      </c>
      <c r="L19" s="441">
        <f>L42</f>
        <v>0</v>
      </c>
      <c r="M19" s="442" t="s">
        <v>332</v>
      </c>
      <c r="N19" s="441">
        <f>N42</f>
        <v>0</v>
      </c>
      <c r="O19" s="442" t="s">
        <v>332</v>
      </c>
      <c r="P19" s="441">
        <f>P42</f>
        <v>0</v>
      </c>
      <c r="Q19" s="442" t="s">
        <v>332</v>
      </c>
      <c r="R19" s="441">
        <f>R42</f>
        <v>0</v>
      </c>
      <c r="S19" s="442" t="s">
        <v>332</v>
      </c>
      <c r="T19" s="441">
        <f>T42</f>
        <v>0</v>
      </c>
      <c r="U19" s="442" t="s">
        <v>332</v>
      </c>
      <c r="V19" s="441">
        <f>V42</f>
        <v>0</v>
      </c>
      <c r="W19" s="442" t="s">
        <v>332</v>
      </c>
      <c r="X19" s="441">
        <f>X42</f>
        <v>6.5</v>
      </c>
      <c r="Y19" s="441">
        <f>Y42</f>
        <v>6.5</v>
      </c>
      <c r="Z19" s="441">
        <f>Z42</f>
        <v>0</v>
      </c>
      <c r="AA19" s="442" t="s">
        <v>332</v>
      </c>
      <c r="AB19" s="441">
        <f>AB42</f>
        <v>0</v>
      </c>
      <c r="AC19" s="442" t="s">
        <v>332</v>
      </c>
      <c r="AD19" s="441">
        <f>AD42</f>
        <v>0</v>
      </c>
      <c r="AE19" s="442" t="s">
        <v>332</v>
      </c>
      <c r="AF19" s="441">
        <f>AF42</f>
        <v>0</v>
      </c>
      <c r="AG19" s="442" t="s">
        <v>332</v>
      </c>
      <c r="AH19" s="441">
        <f>AH42</f>
        <v>0</v>
      </c>
      <c r="AI19" s="442" t="s">
        <v>332</v>
      </c>
      <c r="AJ19" s="441">
        <f>AJ42</f>
        <v>0</v>
      </c>
      <c r="AK19" s="442" t="s">
        <v>332</v>
      </c>
      <c r="AL19" s="443" t="str">
        <f>AL42</f>
        <v>нд</v>
      </c>
      <c r="AM19" s="443" t="str">
        <f>AM42</f>
        <v>нд</v>
      </c>
      <c r="AN19" s="441">
        <f>AN42</f>
        <v>0</v>
      </c>
      <c r="AO19" s="442" t="s">
        <v>332</v>
      </c>
      <c r="AP19" s="441">
        <f>AP42</f>
        <v>0</v>
      </c>
      <c r="AQ19" s="442" t="s">
        <v>332</v>
      </c>
      <c r="AR19" s="441">
        <f>AR42</f>
        <v>0</v>
      </c>
      <c r="AS19" s="442" t="s">
        <v>332</v>
      </c>
      <c r="AT19" s="441">
        <f>AT42</f>
        <v>0</v>
      </c>
      <c r="AU19" s="442" t="s">
        <v>332</v>
      </c>
      <c r="AV19" s="441">
        <f>AV42</f>
        <v>0</v>
      </c>
      <c r="AW19" s="442" t="s">
        <v>332</v>
      </c>
      <c r="AX19" s="441">
        <f>AX42</f>
        <v>0</v>
      </c>
      <c r="AY19" s="442" t="s">
        <v>332</v>
      </c>
      <c r="AZ19" s="441">
        <f>AZ42</f>
        <v>4.6929999999999996</v>
      </c>
      <c r="BA19" s="441">
        <f>BA42</f>
        <v>4.6929999999999996</v>
      </c>
      <c r="BB19" s="441">
        <f>BB42</f>
        <v>0</v>
      </c>
      <c r="BC19" s="442" t="s">
        <v>332</v>
      </c>
    </row>
    <row r="20" spans="1:55" s="444" customFormat="1" ht="50.25" customHeight="1" x14ac:dyDescent="0.25">
      <c r="A20" s="357" t="s">
        <v>337</v>
      </c>
      <c r="B20" s="358" t="s">
        <v>338</v>
      </c>
      <c r="C20" s="442" t="s">
        <v>332</v>
      </c>
      <c r="D20" s="441">
        <f>D73</f>
        <v>0</v>
      </c>
      <c r="E20" s="442" t="s">
        <v>332</v>
      </c>
      <c r="F20" s="441">
        <f>F73</f>
        <v>0</v>
      </c>
      <c r="G20" s="442" t="s">
        <v>332</v>
      </c>
      <c r="H20" s="441">
        <f>H73</f>
        <v>0</v>
      </c>
      <c r="I20" s="442" t="s">
        <v>332</v>
      </c>
      <c r="J20" s="441">
        <f>J73</f>
        <v>0</v>
      </c>
      <c r="K20" s="442" t="s">
        <v>332</v>
      </c>
      <c r="L20" s="441">
        <f>L73</f>
        <v>0</v>
      </c>
      <c r="M20" s="442" t="s">
        <v>332</v>
      </c>
      <c r="N20" s="441">
        <f>N73</f>
        <v>0</v>
      </c>
      <c r="O20" s="442" t="s">
        <v>332</v>
      </c>
      <c r="P20" s="441">
        <f>P73</f>
        <v>0</v>
      </c>
      <c r="Q20" s="442" t="s">
        <v>332</v>
      </c>
      <c r="R20" s="441">
        <f>R73</f>
        <v>0</v>
      </c>
      <c r="S20" s="442" t="s">
        <v>332</v>
      </c>
      <c r="T20" s="441">
        <f>T73</f>
        <v>0</v>
      </c>
      <c r="U20" s="442" t="s">
        <v>332</v>
      </c>
      <c r="V20" s="441">
        <f>V73</f>
        <v>0</v>
      </c>
      <c r="W20" s="442" t="s">
        <v>332</v>
      </c>
      <c r="X20" s="441">
        <f>X73</f>
        <v>0</v>
      </c>
      <c r="Y20" s="441">
        <f>Y73</f>
        <v>0</v>
      </c>
      <c r="Z20" s="441">
        <f>Z73</f>
        <v>0</v>
      </c>
      <c r="AA20" s="442" t="s">
        <v>332</v>
      </c>
      <c r="AB20" s="441">
        <f>AB73</f>
        <v>0</v>
      </c>
      <c r="AC20" s="442" t="s">
        <v>332</v>
      </c>
      <c r="AD20" s="441">
        <f>AD73</f>
        <v>0</v>
      </c>
      <c r="AE20" s="442" t="s">
        <v>332</v>
      </c>
      <c r="AF20" s="441">
        <f>AF73</f>
        <v>0</v>
      </c>
      <c r="AG20" s="442" t="s">
        <v>332</v>
      </c>
      <c r="AH20" s="441">
        <f>AH73</f>
        <v>0</v>
      </c>
      <c r="AI20" s="442" t="s">
        <v>332</v>
      </c>
      <c r="AJ20" s="441">
        <f>AJ73</f>
        <v>0</v>
      </c>
      <c r="AK20" s="442" t="s">
        <v>332</v>
      </c>
      <c r="AL20" s="442" t="s">
        <v>332</v>
      </c>
      <c r="AM20" s="442" t="s">
        <v>332</v>
      </c>
      <c r="AN20" s="441">
        <f>AN73</f>
        <v>0</v>
      </c>
      <c r="AO20" s="442" t="s">
        <v>332</v>
      </c>
      <c r="AP20" s="441">
        <f>AP73</f>
        <v>0</v>
      </c>
      <c r="AQ20" s="442" t="s">
        <v>332</v>
      </c>
      <c r="AR20" s="441">
        <f>AR73</f>
        <v>0</v>
      </c>
      <c r="AS20" s="442" t="s">
        <v>332</v>
      </c>
      <c r="AT20" s="441">
        <f>AT73</f>
        <v>0</v>
      </c>
      <c r="AU20" s="442" t="s">
        <v>332</v>
      </c>
      <c r="AV20" s="441">
        <f>AV73</f>
        <v>0</v>
      </c>
      <c r="AW20" s="442" t="s">
        <v>332</v>
      </c>
      <c r="AX20" s="441">
        <f>AX73</f>
        <v>0</v>
      </c>
      <c r="AY20" s="442" t="s">
        <v>332</v>
      </c>
      <c r="AZ20" s="441">
        <f>AZ73</f>
        <v>0</v>
      </c>
      <c r="BA20" s="441">
        <f>BA73</f>
        <v>0</v>
      </c>
      <c r="BB20" s="441">
        <f>BB73</f>
        <v>0</v>
      </c>
      <c r="BC20" s="442" t="s">
        <v>332</v>
      </c>
    </row>
    <row r="21" spans="1:55" s="444" customFormat="1" ht="35.25" customHeight="1" x14ac:dyDescent="0.25">
      <c r="A21" s="357" t="s">
        <v>339</v>
      </c>
      <c r="B21" s="358" t="s">
        <v>340</v>
      </c>
      <c r="C21" s="442" t="s">
        <v>332</v>
      </c>
      <c r="D21" s="441">
        <f>D76</f>
        <v>0</v>
      </c>
      <c r="E21" s="442" t="s">
        <v>332</v>
      </c>
      <c r="F21" s="441">
        <f>F76</f>
        <v>0</v>
      </c>
      <c r="G21" s="442" t="s">
        <v>332</v>
      </c>
      <c r="H21" s="441">
        <f>H76</f>
        <v>0</v>
      </c>
      <c r="I21" s="442" t="s">
        <v>332</v>
      </c>
      <c r="J21" s="441">
        <f>J76</f>
        <v>0</v>
      </c>
      <c r="K21" s="442" t="s">
        <v>332</v>
      </c>
      <c r="L21" s="441">
        <f>L76</f>
        <v>0</v>
      </c>
      <c r="M21" s="442" t="s">
        <v>332</v>
      </c>
      <c r="N21" s="441">
        <f>N76</f>
        <v>0</v>
      </c>
      <c r="O21" s="442" t="s">
        <v>332</v>
      </c>
      <c r="P21" s="441">
        <f>P76</f>
        <v>0</v>
      </c>
      <c r="Q21" s="442" t="s">
        <v>332</v>
      </c>
      <c r="R21" s="441">
        <f>R76</f>
        <v>0</v>
      </c>
      <c r="S21" s="442" t="s">
        <v>332</v>
      </c>
      <c r="T21" s="441">
        <f>T76</f>
        <v>0</v>
      </c>
      <c r="U21" s="442" t="s">
        <v>332</v>
      </c>
      <c r="V21" s="441">
        <f>V76</f>
        <v>0</v>
      </c>
      <c r="W21" s="442" t="s">
        <v>332</v>
      </c>
      <c r="X21" s="441">
        <f t="shared" ref="X21:Z21" si="0">X76</f>
        <v>0</v>
      </c>
      <c r="Y21" s="441">
        <f t="shared" ref="Y21" si="1">Y76</f>
        <v>0</v>
      </c>
      <c r="Z21" s="441">
        <f t="shared" si="0"/>
        <v>0</v>
      </c>
      <c r="AA21" s="442" t="s">
        <v>332</v>
      </c>
      <c r="AB21" s="441">
        <f>AB76</f>
        <v>0</v>
      </c>
      <c r="AC21" s="442" t="s">
        <v>332</v>
      </c>
      <c r="AD21" s="441">
        <f>AD76</f>
        <v>0</v>
      </c>
      <c r="AE21" s="442" t="s">
        <v>332</v>
      </c>
      <c r="AF21" s="441">
        <f>AF76</f>
        <v>0</v>
      </c>
      <c r="AG21" s="442" t="s">
        <v>332</v>
      </c>
      <c r="AH21" s="441">
        <f>AH76</f>
        <v>0</v>
      </c>
      <c r="AI21" s="442" t="s">
        <v>332</v>
      </c>
      <c r="AJ21" s="441">
        <f>AJ76</f>
        <v>0</v>
      </c>
      <c r="AK21" s="442" t="s">
        <v>332</v>
      </c>
      <c r="AL21" s="442" t="s">
        <v>332</v>
      </c>
      <c r="AM21" s="442" t="s">
        <v>332</v>
      </c>
      <c r="AN21" s="441">
        <f>AN76</f>
        <v>0</v>
      </c>
      <c r="AO21" s="442" t="s">
        <v>332</v>
      </c>
      <c r="AP21" s="441">
        <f>AP76</f>
        <v>0</v>
      </c>
      <c r="AQ21" s="442" t="s">
        <v>332</v>
      </c>
      <c r="AR21" s="441">
        <f>AR76</f>
        <v>0</v>
      </c>
      <c r="AS21" s="442" t="s">
        <v>332</v>
      </c>
      <c r="AT21" s="441">
        <f>AT76</f>
        <v>0</v>
      </c>
      <c r="AU21" s="442" t="s">
        <v>332</v>
      </c>
      <c r="AV21" s="441">
        <f>AV76</f>
        <v>0</v>
      </c>
      <c r="AW21" s="442" t="s">
        <v>332</v>
      </c>
      <c r="AX21" s="441">
        <f>AX76</f>
        <v>0</v>
      </c>
      <c r="AY21" s="442" t="s">
        <v>332</v>
      </c>
      <c r="AZ21" s="441">
        <f t="shared" ref="AZ21:BA21" si="2">AZ76</f>
        <v>0</v>
      </c>
      <c r="BA21" s="441">
        <f t="shared" si="2"/>
        <v>0</v>
      </c>
      <c r="BB21" s="441">
        <f t="shared" ref="BB21" si="3">BB76</f>
        <v>0</v>
      </c>
      <c r="BC21" s="442" t="s">
        <v>332</v>
      </c>
    </row>
    <row r="22" spans="1:55" s="444" customFormat="1" ht="35.25" customHeight="1" x14ac:dyDescent="0.25">
      <c r="A22" s="357" t="s">
        <v>341</v>
      </c>
      <c r="B22" s="358" t="s">
        <v>342</v>
      </c>
      <c r="C22" s="442" t="s">
        <v>332</v>
      </c>
      <c r="D22" s="441">
        <f>D79</f>
        <v>0</v>
      </c>
      <c r="E22" s="442" t="s">
        <v>332</v>
      </c>
      <c r="F22" s="441">
        <f>F79</f>
        <v>0</v>
      </c>
      <c r="G22" s="442" t="s">
        <v>332</v>
      </c>
      <c r="H22" s="441">
        <f>H79</f>
        <v>0</v>
      </c>
      <c r="I22" s="442" t="s">
        <v>332</v>
      </c>
      <c r="J22" s="441">
        <f>J79</f>
        <v>0</v>
      </c>
      <c r="K22" s="442" t="s">
        <v>332</v>
      </c>
      <c r="L22" s="441">
        <f>L79</f>
        <v>0</v>
      </c>
      <c r="M22" s="442" t="s">
        <v>332</v>
      </c>
      <c r="N22" s="441">
        <f>N79</f>
        <v>0</v>
      </c>
      <c r="O22" s="442" t="s">
        <v>332</v>
      </c>
      <c r="P22" s="441">
        <f>P79</f>
        <v>0</v>
      </c>
      <c r="Q22" s="442" t="s">
        <v>332</v>
      </c>
      <c r="R22" s="441">
        <f>R79</f>
        <v>0</v>
      </c>
      <c r="S22" s="442" t="s">
        <v>332</v>
      </c>
      <c r="T22" s="441">
        <f>T79</f>
        <v>0</v>
      </c>
      <c r="U22" s="442" t="s">
        <v>332</v>
      </c>
      <c r="V22" s="441">
        <f>V79</f>
        <v>0</v>
      </c>
      <c r="W22" s="442" t="s">
        <v>332</v>
      </c>
      <c r="X22" s="441">
        <f t="shared" ref="X22:Z23" si="4">X79</f>
        <v>0</v>
      </c>
      <c r="Y22" s="441">
        <f t="shared" si="4"/>
        <v>0</v>
      </c>
      <c r="Z22" s="441">
        <f t="shared" si="4"/>
        <v>0</v>
      </c>
      <c r="AA22" s="442" t="s">
        <v>332</v>
      </c>
      <c r="AB22" s="441">
        <f>AB79</f>
        <v>0</v>
      </c>
      <c r="AC22" s="442" t="s">
        <v>332</v>
      </c>
      <c r="AD22" s="441">
        <f>AD79</f>
        <v>0</v>
      </c>
      <c r="AE22" s="442" t="s">
        <v>332</v>
      </c>
      <c r="AF22" s="441">
        <f>AF79</f>
        <v>0</v>
      </c>
      <c r="AG22" s="442" t="s">
        <v>332</v>
      </c>
      <c r="AH22" s="441">
        <f>AH79</f>
        <v>0</v>
      </c>
      <c r="AI22" s="442" t="s">
        <v>332</v>
      </c>
      <c r="AJ22" s="441">
        <f>AJ79</f>
        <v>0</v>
      </c>
      <c r="AK22" s="442" t="s">
        <v>332</v>
      </c>
      <c r="AL22" s="442" t="s">
        <v>332</v>
      </c>
      <c r="AM22" s="442" t="s">
        <v>332</v>
      </c>
      <c r="AN22" s="441">
        <f>AN79</f>
        <v>0</v>
      </c>
      <c r="AO22" s="442" t="s">
        <v>332</v>
      </c>
      <c r="AP22" s="441">
        <f>AP79</f>
        <v>0</v>
      </c>
      <c r="AQ22" s="442" t="s">
        <v>332</v>
      </c>
      <c r="AR22" s="441">
        <f>AR79</f>
        <v>0</v>
      </c>
      <c r="AS22" s="442" t="s">
        <v>332</v>
      </c>
      <c r="AT22" s="441">
        <f>AT79</f>
        <v>0</v>
      </c>
      <c r="AU22" s="442" t="s">
        <v>332</v>
      </c>
      <c r="AV22" s="441">
        <f>AV79</f>
        <v>0</v>
      </c>
      <c r="AW22" s="442" t="s">
        <v>332</v>
      </c>
      <c r="AX22" s="441">
        <f>AX79</f>
        <v>0</v>
      </c>
      <c r="AY22" s="442" t="s">
        <v>332</v>
      </c>
      <c r="AZ22" s="441">
        <f>AZ79</f>
        <v>0</v>
      </c>
      <c r="BA22" s="441">
        <f>BA79</f>
        <v>0</v>
      </c>
      <c r="BB22" s="441">
        <f t="shared" ref="BB22:BB23" si="5">BB79</f>
        <v>0</v>
      </c>
      <c r="BC22" s="442" t="s">
        <v>332</v>
      </c>
    </row>
    <row r="23" spans="1:55" s="444" customFormat="1" ht="24" customHeight="1" x14ac:dyDescent="0.25">
      <c r="A23" s="357" t="s">
        <v>343</v>
      </c>
      <c r="B23" s="358" t="s">
        <v>344</v>
      </c>
      <c r="C23" s="442" t="s">
        <v>332</v>
      </c>
      <c r="D23" s="441">
        <f>D80</f>
        <v>0</v>
      </c>
      <c r="E23" s="442" t="s">
        <v>332</v>
      </c>
      <c r="F23" s="441">
        <f>F80</f>
        <v>0</v>
      </c>
      <c r="G23" s="442" t="s">
        <v>332</v>
      </c>
      <c r="H23" s="441">
        <f>H80</f>
        <v>0</v>
      </c>
      <c r="I23" s="442" t="s">
        <v>332</v>
      </c>
      <c r="J23" s="441">
        <f>J80</f>
        <v>0</v>
      </c>
      <c r="K23" s="442" t="s">
        <v>332</v>
      </c>
      <c r="L23" s="441">
        <f>L80</f>
        <v>0</v>
      </c>
      <c r="M23" s="442" t="s">
        <v>332</v>
      </c>
      <c r="N23" s="441">
        <f>N80</f>
        <v>0</v>
      </c>
      <c r="O23" s="442" t="s">
        <v>332</v>
      </c>
      <c r="P23" s="441">
        <f>P80</f>
        <v>0</v>
      </c>
      <c r="Q23" s="442" t="s">
        <v>332</v>
      </c>
      <c r="R23" s="441">
        <f>R80</f>
        <v>0</v>
      </c>
      <c r="S23" s="442" t="s">
        <v>332</v>
      </c>
      <c r="T23" s="441">
        <f>T80</f>
        <v>0</v>
      </c>
      <c r="U23" s="442" t="s">
        <v>332</v>
      </c>
      <c r="V23" s="441">
        <f>V80</f>
        <v>0</v>
      </c>
      <c r="W23" s="442" t="s">
        <v>332</v>
      </c>
      <c r="X23" s="441">
        <f t="shared" si="4"/>
        <v>0</v>
      </c>
      <c r="Y23" s="441">
        <f t="shared" si="4"/>
        <v>0</v>
      </c>
      <c r="Z23" s="441">
        <f t="shared" si="4"/>
        <v>0</v>
      </c>
      <c r="AA23" s="442" t="s">
        <v>332</v>
      </c>
      <c r="AB23" s="441">
        <f>AB80</f>
        <v>0</v>
      </c>
      <c r="AC23" s="442" t="s">
        <v>332</v>
      </c>
      <c r="AD23" s="441">
        <f>AD80</f>
        <v>0</v>
      </c>
      <c r="AE23" s="442" t="s">
        <v>332</v>
      </c>
      <c r="AF23" s="441">
        <f>AF80</f>
        <v>0</v>
      </c>
      <c r="AG23" s="442" t="s">
        <v>332</v>
      </c>
      <c r="AH23" s="441">
        <f>AH80</f>
        <v>0</v>
      </c>
      <c r="AI23" s="442" t="s">
        <v>332</v>
      </c>
      <c r="AJ23" s="441">
        <f>AJ80</f>
        <v>0</v>
      </c>
      <c r="AK23" s="442" t="s">
        <v>332</v>
      </c>
      <c r="AL23" s="442" t="s">
        <v>332</v>
      </c>
      <c r="AM23" s="442" t="s">
        <v>332</v>
      </c>
      <c r="AN23" s="441">
        <f>AN80</f>
        <v>0</v>
      </c>
      <c r="AO23" s="442" t="s">
        <v>332</v>
      </c>
      <c r="AP23" s="441">
        <f>AP80</f>
        <v>0</v>
      </c>
      <c r="AQ23" s="442" t="s">
        <v>332</v>
      </c>
      <c r="AR23" s="441">
        <f>AR80</f>
        <v>0</v>
      </c>
      <c r="AS23" s="442" t="s">
        <v>332</v>
      </c>
      <c r="AT23" s="441">
        <f>AT80</f>
        <v>0</v>
      </c>
      <c r="AU23" s="442" t="s">
        <v>332</v>
      </c>
      <c r="AV23" s="441">
        <f>AV80</f>
        <v>0</v>
      </c>
      <c r="AW23" s="442" t="s">
        <v>332</v>
      </c>
      <c r="AX23" s="441">
        <f>AX80</f>
        <v>0</v>
      </c>
      <c r="AY23" s="442" t="s">
        <v>332</v>
      </c>
      <c r="AZ23" s="441">
        <f>AZ80</f>
        <v>0</v>
      </c>
      <c r="BA23" s="441">
        <f>BA80</f>
        <v>0</v>
      </c>
      <c r="BB23" s="441">
        <f t="shared" si="5"/>
        <v>0</v>
      </c>
      <c r="BC23" s="442" t="s">
        <v>332</v>
      </c>
    </row>
    <row r="24" spans="1:55" s="444" customFormat="1" ht="20.25" customHeight="1" x14ac:dyDescent="0.25">
      <c r="A24" s="357"/>
      <c r="B24" s="358"/>
      <c r="C24" s="442"/>
      <c r="D24" s="441"/>
      <c r="E24" s="442"/>
      <c r="F24" s="441"/>
      <c r="G24" s="442"/>
      <c r="H24" s="441"/>
      <c r="I24" s="442"/>
      <c r="J24" s="441"/>
      <c r="K24" s="442"/>
      <c r="L24" s="441"/>
      <c r="M24" s="442"/>
      <c r="N24" s="441"/>
      <c r="O24" s="442"/>
      <c r="P24" s="441"/>
      <c r="Q24" s="442"/>
      <c r="R24" s="441"/>
      <c r="S24" s="442"/>
      <c r="T24" s="441"/>
      <c r="U24" s="442"/>
      <c r="V24" s="441"/>
      <c r="W24" s="442"/>
      <c r="X24" s="441"/>
      <c r="Y24" s="445"/>
      <c r="Z24" s="441"/>
      <c r="AA24" s="442"/>
      <c r="AB24" s="441"/>
      <c r="AC24" s="442"/>
      <c r="AD24" s="441"/>
      <c r="AE24" s="442"/>
      <c r="AF24" s="441"/>
      <c r="AG24" s="442"/>
      <c r="AH24" s="441"/>
      <c r="AI24" s="442"/>
      <c r="AJ24" s="441"/>
      <c r="AK24" s="442"/>
      <c r="AL24" s="442"/>
      <c r="AM24" s="442"/>
      <c r="AN24" s="441"/>
      <c r="AO24" s="442"/>
      <c r="AP24" s="441"/>
      <c r="AQ24" s="442"/>
      <c r="AR24" s="441"/>
      <c r="AS24" s="442"/>
      <c r="AT24" s="441"/>
      <c r="AU24" s="442"/>
      <c r="AV24" s="441"/>
      <c r="AW24" s="442"/>
      <c r="AX24" s="441"/>
      <c r="AY24" s="442"/>
      <c r="AZ24" s="441"/>
      <c r="BA24" s="445"/>
      <c r="BB24" s="441"/>
      <c r="BC24" s="442"/>
    </row>
    <row r="25" spans="1:55" s="444" customFormat="1" ht="20.25" customHeight="1" x14ac:dyDescent="0.25">
      <c r="A25" s="119" t="s">
        <v>431</v>
      </c>
      <c r="B25" s="136" t="s">
        <v>432</v>
      </c>
      <c r="C25" s="442"/>
      <c r="D25" s="441"/>
      <c r="E25" s="442"/>
      <c r="F25" s="441"/>
      <c r="G25" s="442"/>
      <c r="H25" s="441"/>
      <c r="I25" s="442"/>
      <c r="J25" s="441"/>
      <c r="K25" s="442"/>
      <c r="L25" s="441"/>
      <c r="M25" s="442"/>
      <c r="N25" s="441"/>
      <c r="O25" s="442"/>
      <c r="P25" s="441"/>
      <c r="Q25" s="442"/>
      <c r="R25" s="441"/>
      <c r="S25" s="442"/>
      <c r="T25" s="441"/>
      <c r="U25" s="442"/>
      <c r="V25" s="441"/>
      <c r="W25" s="442"/>
      <c r="X25" s="441"/>
      <c r="Y25" s="445"/>
      <c r="Z25" s="441"/>
      <c r="AA25" s="442"/>
      <c r="AB25" s="441"/>
      <c r="AC25" s="442"/>
      <c r="AD25" s="441"/>
      <c r="AE25" s="442"/>
      <c r="AF25" s="441"/>
      <c r="AG25" s="442"/>
      <c r="AH25" s="441"/>
      <c r="AI25" s="442"/>
      <c r="AJ25" s="441"/>
      <c r="AK25" s="442"/>
      <c r="AL25" s="442"/>
      <c r="AM25" s="442"/>
      <c r="AN25" s="441"/>
      <c r="AO25" s="442"/>
      <c r="AP25" s="441"/>
      <c r="AQ25" s="442"/>
      <c r="AR25" s="441"/>
      <c r="AS25" s="442"/>
      <c r="AT25" s="441"/>
      <c r="AU25" s="442"/>
      <c r="AV25" s="441"/>
      <c r="AW25" s="442"/>
      <c r="AX25" s="441"/>
      <c r="AY25" s="442"/>
      <c r="AZ25" s="441"/>
      <c r="BA25" s="445"/>
      <c r="BB25" s="441"/>
      <c r="BC25" s="442"/>
    </row>
    <row r="26" spans="1:55" s="444" customFormat="1" ht="30" customHeight="1" x14ac:dyDescent="0.25">
      <c r="A26" s="254" t="s">
        <v>150</v>
      </c>
      <c r="B26" s="255" t="s">
        <v>345</v>
      </c>
      <c r="C26" s="442" t="s">
        <v>332</v>
      </c>
      <c r="D26" s="441">
        <f>D27</f>
        <v>0</v>
      </c>
      <c r="E26" s="442" t="s">
        <v>332</v>
      </c>
      <c r="F26" s="441">
        <f>F27</f>
        <v>0</v>
      </c>
      <c r="G26" s="442" t="s">
        <v>332</v>
      </c>
      <c r="H26" s="441">
        <f>H27</f>
        <v>0</v>
      </c>
      <c r="I26" s="442" t="s">
        <v>332</v>
      </c>
      <c r="J26" s="441">
        <f>J27</f>
        <v>0</v>
      </c>
      <c r="K26" s="442" t="s">
        <v>332</v>
      </c>
      <c r="L26" s="441">
        <f>L27</f>
        <v>0</v>
      </c>
      <c r="M26" s="442" t="s">
        <v>332</v>
      </c>
      <c r="N26" s="441">
        <f>N27</f>
        <v>0</v>
      </c>
      <c r="O26" s="442" t="s">
        <v>332</v>
      </c>
      <c r="P26" s="441">
        <f>P27</f>
        <v>0</v>
      </c>
      <c r="Q26" s="442" t="s">
        <v>332</v>
      </c>
      <c r="R26" s="441">
        <f>R27</f>
        <v>0</v>
      </c>
      <c r="S26" s="442" t="s">
        <v>332</v>
      </c>
      <c r="T26" s="441">
        <f>T27</f>
        <v>0</v>
      </c>
      <c r="U26" s="442" t="s">
        <v>332</v>
      </c>
      <c r="V26" s="441">
        <f>V27</f>
        <v>0</v>
      </c>
      <c r="W26" s="442" t="s">
        <v>332</v>
      </c>
      <c r="X26" s="441">
        <f>X27</f>
        <v>0</v>
      </c>
      <c r="Y26" s="441">
        <f>Y27</f>
        <v>0</v>
      </c>
      <c r="Z26" s="441">
        <f>Z27</f>
        <v>0</v>
      </c>
      <c r="AA26" s="442" t="s">
        <v>332</v>
      </c>
      <c r="AB26" s="441">
        <f>AB27</f>
        <v>0</v>
      </c>
      <c r="AC26" s="442" t="s">
        <v>332</v>
      </c>
      <c r="AD26" s="441">
        <f>AD27</f>
        <v>0</v>
      </c>
      <c r="AE26" s="442" t="s">
        <v>332</v>
      </c>
      <c r="AF26" s="441">
        <f>AF27</f>
        <v>0</v>
      </c>
      <c r="AG26" s="442" t="s">
        <v>332</v>
      </c>
      <c r="AH26" s="441">
        <f>AH27</f>
        <v>0</v>
      </c>
      <c r="AI26" s="442" t="s">
        <v>332</v>
      </c>
      <c r="AJ26" s="441">
        <f>AJ27</f>
        <v>0</v>
      </c>
      <c r="AK26" s="442" t="s">
        <v>332</v>
      </c>
      <c r="AL26" s="442" t="s">
        <v>332</v>
      </c>
      <c r="AM26" s="442" t="s">
        <v>332</v>
      </c>
      <c r="AN26" s="441">
        <f>AN27</f>
        <v>0</v>
      </c>
      <c r="AO26" s="442" t="s">
        <v>332</v>
      </c>
      <c r="AP26" s="441">
        <f>AP27</f>
        <v>0</v>
      </c>
      <c r="AQ26" s="442" t="s">
        <v>332</v>
      </c>
      <c r="AR26" s="441">
        <f>AR27</f>
        <v>0</v>
      </c>
      <c r="AS26" s="442" t="s">
        <v>332</v>
      </c>
      <c r="AT26" s="441">
        <f>AT27</f>
        <v>0</v>
      </c>
      <c r="AU26" s="442" t="s">
        <v>332</v>
      </c>
      <c r="AV26" s="441">
        <f>AV27</f>
        <v>0</v>
      </c>
      <c r="AW26" s="442" t="s">
        <v>332</v>
      </c>
      <c r="AX26" s="441">
        <f>AX27</f>
        <v>0</v>
      </c>
      <c r="AY26" s="442" t="s">
        <v>332</v>
      </c>
      <c r="AZ26" s="441">
        <f>AZ27</f>
        <v>0</v>
      </c>
      <c r="BA26" s="441">
        <f>BA27</f>
        <v>0</v>
      </c>
      <c r="BB26" s="441">
        <f>BB27</f>
        <v>0</v>
      </c>
      <c r="BC26" s="442" t="s">
        <v>332</v>
      </c>
    </row>
    <row r="27" spans="1:55" s="444" customFormat="1" ht="44.85" customHeight="1" x14ac:dyDescent="0.25">
      <c r="A27" s="254" t="s">
        <v>151</v>
      </c>
      <c r="B27" s="255" t="s">
        <v>346</v>
      </c>
      <c r="C27" s="442" t="s">
        <v>332</v>
      </c>
      <c r="D27" s="441">
        <f>D28+D29+D30</f>
        <v>0</v>
      </c>
      <c r="E27" s="442" t="s">
        <v>332</v>
      </c>
      <c r="F27" s="441">
        <f>F28+F29+F30</f>
        <v>0</v>
      </c>
      <c r="G27" s="442" t="s">
        <v>332</v>
      </c>
      <c r="H27" s="441">
        <f>H28+H29+H30</f>
        <v>0</v>
      </c>
      <c r="I27" s="442" t="s">
        <v>332</v>
      </c>
      <c r="J27" s="441">
        <f>J28+J29+J30</f>
        <v>0</v>
      </c>
      <c r="K27" s="442" t="s">
        <v>332</v>
      </c>
      <c r="L27" s="441">
        <f>L28+L29+L30</f>
        <v>0</v>
      </c>
      <c r="M27" s="442" t="s">
        <v>332</v>
      </c>
      <c r="N27" s="441">
        <f>N28+N29+N30</f>
        <v>0</v>
      </c>
      <c r="O27" s="442" t="s">
        <v>332</v>
      </c>
      <c r="P27" s="441">
        <f>P28+P29+P30</f>
        <v>0</v>
      </c>
      <c r="Q27" s="442" t="s">
        <v>332</v>
      </c>
      <c r="R27" s="441">
        <f>R28+R29+R30</f>
        <v>0</v>
      </c>
      <c r="S27" s="442" t="s">
        <v>332</v>
      </c>
      <c r="T27" s="441">
        <f>T28+T29+T30</f>
        <v>0</v>
      </c>
      <c r="U27" s="442" t="s">
        <v>332</v>
      </c>
      <c r="V27" s="441">
        <f>V28+V29+V30</f>
        <v>0</v>
      </c>
      <c r="W27" s="442" t="s">
        <v>332</v>
      </c>
      <c r="X27" s="441">
        <f>X28</f>
        <v>0</v>
      </c>
      <c r="Y27" s="441">
        <f>Y28</f>
        <v>0</v>
      </c>
      <c r="Z27" s="441">
        <f>Z28+Z29+Z30</f>
        <v>0</v>
      </c>
      <c r="AA27" s="442" t="s">
        <v>332</v>
      </c>
      <c r="AB27" s="441">
        <f>AB28</f>
        <v>0</v>
      </c>
      <c r="AC27" s="442" t="s">
        <v>332</v>
      </c>
      <c r="AD27" s="441">
        <f>AD28+AD29+AD30</f>
        <v>0</v>
      </c>
      <c r="AE27" s="442" t="s">
        <v>332</v>
      </c>
      <c r="AF27" s="441">
        <f>AF28+AF29+AF30</f>
        <v>0</v>
      </c>
      <c r="AG27" s="442" t="s">
        <v>332</v>
      </c>
      <c r="AH27" s="441">
        <f>AH28+AH29+AH30</f>
        <v>0</v>
      </c>
      <c r="AI27" s="442" t="s">
        <v>332</v>
      </c>
      <c r="AJ27" s="441">
        <f>AJ28+AJ29+AJ30</f>
        <v>0</v>
      </c>
      <c r="AK27" s="442" t="s">
        <v>332</v>
      </c>
      <c r="AL27" s="442" t="s">
        <v>332</v>
      </c>
      <c r="AM27" s="442" t="s">
        <v>332</v>
      </c>
      <c r="AN27" s="441">
        <f>AN28+AN29+AN30</f>
        <v>0</v>
      </c>
      <c r="AO27" s="442" t="s">
        <v>332</v>
      </c>
      <c r="AP27" s="441">
        <f>AP28+AP29+AP30</f>
        <v>0</v>
      </c>
      <c r="AQ27" s="442" t="s">
        <v>332</v>
      </c>
      <c r="AR27" s="441">
        <f>AR28+AR29+AR30</f>
        <v>0</v>
      </c>
      <c r="AS27" s="442" t="s">
        <v>332</v>
      </c>
      <c r="AT27" s="441">
        <f>AT28+AT29+AT30</f>
        <v>0</v>
      </c>
      <c r="AU27" s="442" t="s">
        <v>332</v>
      </c>
      <c r="AV27" s="441">
        <f>AV28+AV29+AV30</f>
        <v>0</v>
      </c>
      <c r="AW27" s="442" t="s">
        <v>332</v>
      </c>
      <c r="AX27" s="441">
        <f>AX28+AX29+AX30</f>
        <v>0</v>
      </c>
      <c r="AY27" s="442" t="s">
        <v>332</v>
      </c>
      <c r="AZ27" s="441">
        <f>AZ28</f>
        <v>0</v>
      </c>
      <c r="BA27" s="441">
        <f>BA28</f>
        <v>0</v>
      </c>
      <c r="BB27" s="441">
        <f>BB28+BB29+BB30</f>
        <v>0</v>
      </c>
      <c r="BC27" s="442" t="s">
        <v>332</v>
      </c>
    </row>
    <row r="28" spans="1:55" s="444" customFormat="1" ht="51.6" customHeight="1" x14ac:dyDescent="0.25">
      <c r="A28" s="254" t="s">
        <v>166</v>
      </c>
      <c r="B28" s="255" t="s">
        <v>347</v>
      </c>
      <c r="C28" s="442" t="s">
        <v>332</v>
      </c>
      <c r="D28" s="441">
        <f>D29</f>
        <v>0</v>
      </c>
      <c r="E28" s="442" t="s">
        <v>332</v>
      </c>
      <c r="F28" s="441">
        <f>F29</f>
        <v>0</v>
      </c>
      <c r="G28" s="442" t="s">
        <v>332</v>
      </c>
      <c r="H28" s="441">
        <f>H29</f>
        <v>0</v>
      </c>
      <c r="I28" s="442" t="s">
        <v>332</v>
      </c>
      <c r="J28" s="441">
        <f>J29</f>
        <v>0</v>
      </c>
      <c r="K28" s="442" t="s">
        <v>332</v>
      </c>
      <c r="L28" s="441">
        <f>L29</f>
        <v>0</v>
      </c>
      <c r="M28" s="442" t="s">
        <v>332</v>
      </c>
      <c r="N28" s="441">
        <f>N29</f>
        <v>0</v>
      </c>
      <c r="O28" s="442" t="s">
        <v>332</v>
      </c>
      <c r="P28" s="441">
        <f>P29</f>
        <v>0</v>
      </c>
      <c r="Q28" s="442" t="s">
        <v>332</v>
      </c>
      <c r="R28" s="441">
        <f>R29</f>
        <v>0</v>
      </c>
      <c r="S28" s="442" t="s">
        <v>332</v>
      </c>
      <c r="T28" s="441">
        <f>T29</f>
        <v>0</v>
      </c>
      <c r="U28" s="442" t="s">
        <v>332</v>
      </c>
      <c r="V28" s="441">
        <f>V29</f>
        <v>0</v>
      </c>
      <c r="W28" s="442" t="s">
        <v>332</v>
      </c>
      <c r="X28" s="441">
        <f>X29</f>
        <v>0</v>
      </c>
      <c r="Y28" s="441">
        <f>Y29</f>
        <v>0</v>
      </c>
      <c r="Z28" s="441">
        <f>Z29</f>
        <v>0</v>
      </c>
      <c r="AA28" s="442" t="s">
        <v>332</v>
      </c>
      <c r="AB28" s="441">
        <f>AB29</f>
        <v>0</v>
      </c>
      <c r="AC28" s="442" t="s">
        <v>332</v>
      </c>
      <c r="AD28" s="441">
        <f>AD29</f>
        <v>0</v>
      </c>
      <c r="AE28" s="442" t="s">
        <v>332</v>
      </c>
      <c r="AF28" s="441">
        <f>AF29</f>
        <v>0</v>
      </c>
      <c r="AG28" s="442" t="s">
        <v>332</v>
      </c>
      <c r="AH28" s="441">
        <f>AH29</f>
        <v>0</v>
      </c>
      <c r="AI28" s="442" t="s">
        <v>332</v>
      </c>
      <c r="AJ28" s="441">
        <f>AJ29</f>
        <v>0</v>
      </c>
      <c r="AK28" s="442" t="s">
        <v>332</v>
      </c>
      <c r="AL28" s="442" t="s">
        <v>332</v>
      </c>
      <c r="AM28" s="442" t="s">
        <v>332</v>
      </c>
      <c r="AN28" s="441">
        <f>AN29</f>
        <v>0</v>
      </c>
      <c r="AO28" s="442" t="s">
        <v>332</v>
      </c>
      <c r="AP28" s="441">
        <f>AP29</f>
        <v>0</v>
      </c>
      <c r="AQ28" s="442" t="s">
        <v>332</v>
      </c>
      <c r="AR28" s="441">
        <f>AR29</f>
        <v>0</v>
      </c>
      <c r="AS28" s="442" t="s">
        <v>332</v>
      </c>
      <c r="AT28" s="441">
        <f>AT29</f>
        <v>0</v>
      </c>
      <c r="AU28" s="442" t="s">
        <v>332</v>
      </c>
      <c r="AV28" s="441">
        <f>AV29</f>
        <v>0</v>
      </c>
      <c r="AW28" s="442" t="s">
        <v>332</v>
      </c>
      <c r="AX28" s="441">
        <f>AX29</f>
        <v>0</v>
      </c>
      <c r="AY28" s="442" t="s">
        <v>332</v>
      </c>
      <c r="AZ28" s="441">
        <f>AZ29</f>
        <v>0</v>
      </c>
      <c r="BA28" s="441">
        <f>BA29</f>
        <v>0</v>
      </c>
      <c r="BB28" s="441">
        <f>BB29</f>
        <v>0</v>
      </c>
      <c r="BC28" s="442" t="s">
        <v>332</v>
      </c>
    </row>
    <row r="29" spans="1:55" s="444" customFormat="1" ht="58.35" customHeight="1" x14ac:dyDescent="0.25">
      <c r="A29" s="254" t="s">
        <v>167</v>
      </c>
      <c r="B29" s="255" t="s">
        <v>348</v>
      </c>
      <c r="C29" s="442" t="s">
        <v>332</v>
      </c>
      <c r="D29" s="441">
        <v>0</v>
      </c>
      <c r="E29" s="442" t="s">
        <v>332</v>
      </c>
      <c r="F29" s="441">
        <v>0</v>
      </c>
      <c r="G29" s="442" t="s">
        <v>332</v>
      </c>
      <c r="H29" s="441">
        <v>0</v>
      </c>
      <c r="I29" s="442" t="s">
        <v>332</v>
      </c>
      <c r="J29" s="441">
        <v>0</v>
      </c>
      <c r="K29" s="442" t="s">
        <v>332</v>
      </c>
      <c r="L29" s="441">
        <v>0</v>
      </c>
      <c r="M29" s="442" t="s">
        <v>332</v>
      </c>
      <c r="N29" s="441">
        <v>0</v>
      </c>
      <c r="O29" s="442" t="s">
        <v>332</v>
      </c>
      <c r="P29" s="441">
        <v>0</v>
      </c>
      <c r="Q29" s="442" t="s">
        <v>332</v>
      </c>
      <c r="R29" s="441">
        <v>0</v>
      </c>
      <c r="S29" s="442" t="s">
        <v>332</v>
      </c>
      <c r="T29" s="441">
        <v>0</v>
      </c>
      <c r="U29" s="442" t="s">
        <v>332</v>
      </c>
      <c r="V29" s="441">
        <v>0</v>
      </c>
      <c r="W29" s="442" t="s">
        <v>332</v>
      </c>
      <c r="X29" s="441">
        <v>0</v>
      </c>
      <c r="Y29" s="441">
        <v>0</v>
      </c>
      <c r="Z29" s="441">
        <v>0</v>
      </c>
      <c r="AA29" s="442" t="s">
        <v>332</v>
      </c>
      <c r="AB29" s="441">
        <v>0</v>
      </c>
      <c r="AC29" s="442" t="s">
        <v>332</v>
      </c>
      <c r="AD29" s="441">
        <v>0</v>
      </c>
      <c r="AE29" s="442" t="s">
        <v>332</v>
      </c>
      <c r="AF29" s="441">
        <v>0</v>
      </c>
      <c r="AG29" s="442" t="s">
        <v>332</v>
      </c>
      <c r="AH29" s="441">
        <v>0</v>
      </c>
      <c r="AI29" s="442" t="s">
        <v>332</v>
      </c>
      <c r="AJ29" s="441">
        <v>0</v>
      </c>
      <c r="AK29" s="442" t="s">
        <v>332</v>
      </c>
      <c r="AL29" s="442" t="s">
        <v>332</v>
      </c>
      <c r="AM29" s="442" t="s">
        <v>332</v>
      </c>
      <c r="AN29" s="441">
        <v>0</v>
      </c>
      <c r="AO29" s="442" t="s">
        <v>332</v>
      </c>
      <c r="AP29" s="441">
        <v>0</v>
      </c>
      <c r="AQ29" s="442" t="s">
        <v>332</v>
      </c>
      <c r="AR29" s="441">
        <v>0</v>
      </c>
      <c r="AS29" s="442" t="s">
        <v>332</v>
      </c>
      <c r="AT29" s="441">
        <v>0</v>
      </c>
      <c r="AU29" s="442" t="s">
        <v>332</v>
      </c>
      <c r="AV29" s="441">
        <v>0</v>
      </c>
      <c r="AW29" s="442" t="s">
        <v>332</v>
      </c>
      <c r="AX29" s="441">
        <v>0</v>
      </c>
      <c r="AY29" s="442" t="s">
        <v>332</v>
      </c>
      <c r="AZ29" s="441">
        <v>0</v>
      </c>
      <c r="BA29" s="441">
        <v>0</v>
      </c>
      <c r="BB29" s="441">
        <v>0</v>
      </c>
      <c r="BC29" s="442" t="s">
        <v>332</v>
      </c>
    </row>
    <row r="30" spans="1:55" s="444" customFormat="1" ht="51" customHeight="1" x14ac:dyDescent="0.25">
      <c r="A30" s="254" t="s">
        <v>349</v>
      </c>
      <c r="B30" s="255" t="s">
        <v>350</v>
      </c>
      <c r="C30" s="442" t="s">
        <v>332</v>
      </c>
      <c r="D30" s="441">
        <v>0</v>
      </c>
      <c r="E30" s="442" t="s">
        <v>332</v>
      </c>
      <c r="F30" s="441">
        <v>0</v>
      </c>
      <c r="G30" s="442" t="s">
        <v>332</v>
      </c>
      <c r="H30" s="441">
        <v>0</v>
      </c>
      <c r="I30" s="442" t="s">
        <v>332</v>
      </c>
      <c r="J30" s="441">
        <v>0</v>
      </c>
      <c r="K30" s="442" t="s">
        <v>332</v>
      </c>
      <c r="L30" s="441">
        <v>0</v>
      </c>
      <c r="M30" s="442" t="s">
        <v>332</v>
      </c>
      <c r="N30" s="441">
        <v>0</v>
      </c>
      <c r="O30" s="442" t="s">
        <v>332</v>
      </c>
      <c r="P30" s="441">
        <v>0</v>
      </c>
      <c r="Q30" s="442" t="s">
        <v>332</v>
      </c>
      <c r="R30" s="441">
        <v>0</v>
      </c>
      <c r="S30" s="442" t="s">
        <v>332</v>
      </c>
      <c r="T30" s="441">
        <v>0</v>
      </c>
      <c r="U30" s="442" t="s">
        <v>332</v>
      </c>
      <c r="V30" s="441">
        <v>0</v>
      </c>
      <c r="W30" s="442" t="s">
        <v>332</v>
      </c>
      <c r="X30" s="441">
        <v>0</v>
      </c>
      <c r="Y30" s="441">
        <v>0</v>
      </c>
      <c r="Z30" s="441">
        <v>0</v>
      </c>
      <c r="AA30" s="442" t="s">
        <v>332</v>
      </c>
      <c r="AB30" s="441">
        <v>0</v>
      </c>
      <c r="AC30" s="442" t="s">
        <v>332</v>
      </c>
      <c r="AD30" s="441">
        <v>0</v>
      </c>
      <c r="AE30" s="442" t="s">
        <v>332</v>
      </c>
      <c r="AF30" s="441">
        <v>0</v>
      </c>
      <c r="AG30" s="442" t="s">
        <v>332</v>
      </c>
      <c r="AH30" s="441">
        <v>0</v>
      </c>
      <c r="AI30" s="442" t="s">
        <v>332</v>
      </c>
      <c r="AJ30" s="441">
        <v>0</v>
      </c>
      <c r="AK30" s="442" t="s">
        <v>332</v>
      </c>
      <c r="AL30" s="442" t="s">
        <v>332</v>
      </c>
      <c r="AM30" s="442" t="s">
        <v>332</v>
      </c>
      <c r="AN30" s="441">
        <v>0</v>
      </c>
      <c r="AO30" s="442" t="s">
        <v>332</v>
      </c>
      <c r="AP30" s="441">
        <v>0</v>
      </c>
      <c r="AQ30" s="442" t="s">
        <v>332</v>
      </c>
      <c r="AR30" s="441">
        <v>0</v>
      </c>
      <c r="AS30" s="442" t="s">
        <v>332</v>
      </c>
      <c r="AT30" s="441">
        <v>0</v>
      </c>
      <c r="AU30" s="442" t="s">
        <v>332</v>
      </c>
      <c r="AV30" s="441">
        <v>0</v>
      </c>
      <c r="AW30" s="442" t="s">
        <v>332</v>
      </c>
      <c r="AX30" s="441">
        <v>0</v>
      </c>
      <c r="AY30" s="442" t="s">
        <v>332</v>
      </c>
      <c r="AZ30" s="441">
        <v>0</v>
      </c>
      <c r="BA30" s="441">
        <v>0</v>
      </c>
      <c r="BB30" s="441">
        <v>0</v>
      </c>
      <c r="BC30" s="442" t="s">
        <v>332</v>
      </c>
    </row>
    <row r="31" spans="1:55" s="444" customFormat="1" ht="47.25" customHeight="1" x14ac:dyDescent="0.25">
      <c r="A31" s="254" t="s">
        <v>152</v>
      </c>
      <c r="B31" s="255" t="s">
        <v>351</v>
      </c>
      <c r="C31" s="442" t="s">
        <v>332</v>
      </c>
      <c r="D31" s="441">
        <v>0</v>
      </c>
      <c r="E31" s="442" t="s">
        <v>332</v>
      </c>
      <c r="F31" s="441">
        <v>0</v>
      </c>
      <c r="G31" s="442" t="s">
        <v>332</v>
      </c>
      <c r="H31" s="441">
        <v>0</v>
      </c>
      <c r="I31" s="442" t="s">
        <v>332</v>
      </c>
      <c r="J31" s="441">
        <v>0</v>
      </c>
      <c r="K31" s="442" t="s">
        <v>332</v>
      </c>
      <c r="L31" s="441">
        <v>0</v>
      </c>
      <c r="M31" s="442" t="s">
        <v>332</v>
      </c>
      <c r="N31" s="441">
        <v>0</v>
      </c>
      <c r="O31" s="442" t="s">
        <v>332</v>
      </c>
      <c r="P31" s="441">
        <v>0</v>
      </c>
      <c r="Q31" s="442" t="s">
        <v>332</v>
      </c>
      <c r="R31" s="441">
        <v>0</v>
      </c>
      <c r="S31" s="442" t="s">
        <v>332</v>
      </c>
      <c r="T31" s="441">
        <v>0</v>
      </c>
      <c r="U31" s="442" t="s">
        <v>332</v>
      </c>
      <c r="V31" s="441">
        <v>0</v>
      </c>
      <c r="W31" s="442" t="s">
        <v>332</v>
      </c>
      <c r="X31" s="441">
        <v>0</v>
      </c>
      <c r="Y31" s="441">
        <v>0</v>
      </c>
      <c r="Z31" s="441">
        <v>0</v>
      </c>
      <c r="AA31" s="442" t="s">
        <v>332</v>
      </c>
      <c r="AB31" s="441">
        <v>0</v>
      </c>
      <c r="AC31" s="442" t="s">
        <v>332</v>
      </c>
      <c r="AD31" s="441">
        <v>0</v>
      </c>
      <c r="AE31" s="442" t="s">
        <v>332</v>
      </c>
      <c r="AF31" s="441">
        <v>0</v>
      </c>
      <c r="AG31" s="442" t="s">
        <v>332</v>
      </c>
      <c r="AH31" s="441">
        <v>0</v>
      </c>
      <c r="AI31" s="442" t="s">
        <v>332</v>
      </c>
      <c r="AJ31" s="441">
        <v>0</v>
      </c>
      <c r="AK31" s="442" t="s">
        <v>332</v>
      </c>
      <c r="AL31" s="442" t="s">
        <v>332</v>
      </c>
      <c r="AM31" s="442" t="s">
        <v>332</v>
      </c>
      <c r="AN31" s="441">
        <v>0</v>
      </c>
      <c r="AO31" s="442" t="s">
        <v>332</v>
      </c>
      <c r="AP31" s="441">
        <v>0</v>
      </c>
      <c r="AQ31" s="442" t="s">
        <v>332</v>
      </c>
      <c r="AR31" s="441">
        <v>0</v>
      </c>
      <c r="AS31" s="442" t="s">
        <v>332</v>
      </c>
      <c r="AT31" s="441">
        <v>0</v>
      </c>
      <c r="AU31" s="442" t="s">
        <v>332</v>
      </c>
      <c r="AV31" s="441">
        <v>0</v>
      </c>
      <c r="AW31" s="442" t="s">
        <v>332</v>
      </c>
      <c r="AX31" s="441">
        <v>0</v>
      </c>
      <c r="AY31" s="442" t="s">
        <v>332</v>
      </c>
      <c r="AZ31" s="441">
        <v>0</v>
      </c>
      <c r="BA31" s="441">
        <v>0</v>
      </c>
      <c r="BB31" s="441">
        <v>0</v>
      </c>
      <c r="BC31" s="442" t="s">
        <v>332</v>
      </c>
    </row>
    <row r="32" spans="1:55" s="444" customFormat="1" ht="52.9" customHeight="1" x14ac:dyDescent="0.25">
      <c r="A32" s="254" t="s">
        <v>352</v>
      </c>
      <c r="B32" s="255" t="s">
        <v>353</v>
      </c>
      <c r="C32" s="442" t="s">
        <v>332</v>
      </c>
      <c r="D32" s="441">
        <v>0</v>
      </c>
      <c r="E32" s="442" t="s">
        <v>332</v>
      </c>
      <c r="F32" s="441">
        <v>0</v>
      </c>
      <c r="G32" s="442" t="s">
        <v>332</v>
      </c>
      <c r="H32" s="441">
        <v>0</v>
      </c>
      <c r="I32" s="442" t="s">
        <v>332</v>
      </c>
      <c r="J32" s="441">
        <v>0</v>
      </c>
      <c r="K32" s="442" t="s">
        <v>332</v>
      </c>
      <c r="L32" s="441">
        <v>0</v>
      </c>
      <c r="M32" s="442" t="s">
        <v>332</v>
      </c>
      <c r="N32" s="441">
        <v>0</v>
      </c>
      <c r="O32" s="442" t="s">
        <v>332</v>
      </c>
      <c r="P32" s="441">
        <v>0</v>
      </c>
      <c r="Q32" s="442" t="s">
        <v>332</v>
      </c>
      <c r="R32" s="441">
        <v>0</v>
      </c>
      <c r="S32" s="442" t="s">
        <v>332</v>
      </c>
      <c r="T32" s="441">
        <v>0</v>
      </c>
      <c r="U32" s="442" t="s">
        <v>332</v>
      </c>
      <c r="V32" s="441">
        <v>0</v>
      </c>
      <c r="W32" s="442" t="s">
        <v>332</v>
      </c>
      <c r="X32" s="441">
        <v>0</v>
      </c>
      <c r="Y32" s="441">
        <v>0</v>
      </c>
      <c r="Z32" s="441">
        <v>0</v>
      </c>
      <c r="AA32" s="442" t="s">
        <v>332</v>
      </c>
      <c r="AB32" s="441">
        <v>0</v>
      </c>
      <c r="AC32" s="442" t="s">
        <v>332</v>
      </c>
      <c r="AD32" s="441">
        <v>0</v>
      </c>
      <c r="AE32" s="442" t="s">
        <v>332</v>
      </c>
      <c r="AF32" s="441">
        <v>0</v>
      </c>
      <c r="AG32" s="442" t="s">
        <v>332</v>
      </c>
      <c r="AH32" s="441">
        <v>0</v>
      </c>
      <c r="AI32" s="442" t="s">
        <v>332</v>
      </c>
      <c r="AJ32" s="441">
        <v>0</v>
      </c>
      <c r="AK32" s="442" t="s">
        <v>332</v>
      </c>
      <c r="AL32" s="442" t="s">
        <v>332</v>
      </c>
      <c r="AM32" s="442" t="s">
        <v>332</v>
      </c>
      <c r="AN32" s="441">
        <v>0</v>
      </c>
      <c r="AO32" s="442" t="s">
        <v>332</v>
      </c>
      <c r="AP32" s="441">
        <v>0</v>
      </c>
      <c r="AQ32" s="442" t="s">
        <v>332</v>
      </c>
      <c r="AR32" s="441">
        <v>0</v>
      </c>
      <c r="AS32" s="442" t="s">
        <v>332</v>
      </c>
      <c r="AT32" s="441">
        <v>0</v>
      </c>
      <c r="AU32" s="442" t="s">
        <v>332</v>
      </c>
      <c r="AV32" s="441">
        <v>0</v>
      </c>
      <c r="AW32" s="442" t="s">
        <v>332</v>
      </c>
      <c r="AX32" s="441">
        <v>0</v>
      </c>
      <c r="AY32" s="442" t="s">
        <v>332</v>
      </c>
      <c r="AZ32" s="441">
        <v>0</v>
      </c>
      <c r="BA32" s="441">
        <v>0</v>
      </c>
      <c r="BB32" s="441">
        <v>0</v>
      </c>
      <c r="BC32" s="442" t="s">
        <v>332</v>
      </c>
    </row>
    <row r="33" spans="1:55" s="444" customFormat="1" ht="51" customHeight="1" x14ac:dyDescent="0.25">
      <c r="A33" s="254" t="s">
        <v>354</v>
      </c>
      <c r="B33" s="255" t="s">
        <v>355</v>
      </c>
      <c r="C33" s="442" t="s">
        <v>332</v>
      </c>
      <c r="D33" s="441">
        <v>0</v>
      </c>
      <c r="E33" s="442" t="s">
        <v>332</v>
      </c>
      <c r="F33" s="441">
        <v>0</v>
      </c>
      <c r="G33" s="442" t="s">
        <v>332</v>
      </c>
      <c r="H33" s="441">
        <v>0</v>
      </c>
      <c r="I33" s="442" t="s">
        <v>332</v>
      </c>
      <c r="J33" s="441">
        <v>0</v>
      </c>
      <c r="K33" s="442" t="s">
        <v>332</v>
      </c>
      <c r="L33" s="441">
        <v>0</v>
      </c>
      <c r="M33" s="442" t="s">
        <v>332</v>
      </c>
      <c r="N33" s="441">
        <v>0</v>
      </c>
      <c r="O33" s="442" t="s">
        <v>332</v>
      </c>
      <c r="P33" s="441">
        <v>0</v>
      </c>
      <c r="Q33" s="442" t="s">
        <v>332</v>
      </c>
      <c r="R33" s="441">
        <v>0</v>
      </c>
      <c r="S33" s="442" t="s">
        <v>332</v>
      </c>
      <c r="T33" s="441">
        <v>0</v>
      </c>
      <c r="U33" s="442" t="s">
        <v>332</v>
      </c>
      <c r="V33" s="441">
        <v>0</v>
      </c>
      <c r="W33" s="442" t="s">
        <v>332</v>
      </c>
      <c r="X33" s="441">
        <v>0</v>
      </c>
      <c r="Y33" s="441">
        <v>0</v>
      </c>
      <c r="Z33" s="441">
        <v>0</v>
      </c>
      <c r="AA33" s="442" t="s">
        <v>332</v>
      </c>
      <c r="AB33" s="441">
        <v>0</v>
      </c>
      <c r="AC33" s="442" t="s">
        <v>332</v>
      </c>
      <c r="AD33" s="441">
        <v>0</v>
      </c>
      <c r="AE33" s="442" t="s">
        <v>332</v>
      </c>
      <c r="AF33" s="441">
        <v>0</v>
      </c>
      <c r="AG33" s="442" t="s">
        <v>332</v>
      </c>
      <c r="AH33" s="441">
        <v>0</v>
      </c>
      <c r="AI33" s="442" t="s">
        <v>332</v>
      </c>
      <c r="AJ33" s="441">
        <v>0</v>
      </c>
      <c r="AK33" s="442" t="s">
        <v>332</v>
      </c>
      <c r="AL33" s="442" t="s">
        <v>332</v>
      </c>
      <c r="AM33" s="442" t="s">
        <v>332</v>
      </c>
      <c r="AN33" s="441">
        <v>0</v>
      </c>
      <c r="AO33" s="442" t="s">
        <v>332</v>
      </c>
      <c r="AP33" s="441">
        <v>0</v>
      </c>
      <c r="AQ33" s="442" t="s">
        <v>332</v>
      </c>
      <c r="AR33" s="441">
        <v>0</v>
      </c>
      <c r="AS33" s="442" t="s">
        <v>332</v>
      </c>
      <c r="AT33" s="441">
        <v>0</v>
      </c>
      <c r="AU33" s="442" t="s">
        <v>332</v>
      </c>
      <c r="AV33" s="441">
        <v>0</v>
      </c>
      <c r="AW33" s="442" t="s">
        <v>332</v>
      </c>
      <c r="AX33" s="441">
        <v>0</v>
      </c>
      <c r="AY33" s="442" t="s">
        <v>332</v>
      </c>
      <c r="AZ33" s="441">
        <v>0</v>
      </c>
      <c r="BA33" s="441">
        <v>0</v>
      </c>
      <c r="BB33" s="441">
        <v>0</v>
      </c>
      <c r="BC33" s="442" t="s">
        <v>332</v>
      </c>
    </row>
    <row r="34" spans="1:55" s="444" customFormat="1" ht="34.5" customHeight="1" x14ac:dyDescent="0.25">
      <c r="A34" s="254" t="s">
        <v>153</v>
      </c>
      <c r="B34" s="255" t="s">
        <v>356</v>
      </c>
      <c r="C34" s="442" t="s">
        <v>332</v>
      </c>
      <c r="D34" s="441">
        <v>0</v>
      </c>
      <c r="E34" s="442" t="s">
        <v>332</v>
      </c>
      <c r="F34" s="441">
        <v>0</v>
      </c>
      <c r="G34" s="442" t="s">
        <v>332</v>
      </c>
      <c r="H34" s="441">
        <v>0</v>
      </c>
      <c r="I34" s="442" t="s">
        <v>332</v>
      </c>
      <c r="J34" s="441">
        <v>0</v>
      </c>
      <c r="K34" s="442" t="s">
        <v>332</v>
      </c>
      <c r="L34" s="441">
        <v>0</v>
      </c>
      <c r="M34" s="442" t="s">
        <v>332</v>
      </c>
      <c r="N34" s="441">
        <v>0</v>
      </c>
      <c r="O34" s="442" t="s">
        <v>332</v>
      </c>
      <c r="P34" s="441">
        <v>0</v>
      </c>
      <c r="Q34" s="442" t="s">
        <v>332</v>
      </c>
      <c r="R34" s="441">
        <v>0</v>
      </c>
      <c r="S34" s="442" t="s">
        <v>332</v>
      </c>
      <c r="T34" s="441">
        <v>0</v>
      </c>
      <c r="U34" s="442" t="s">
        <v>332</v>
      </c>
      <c r="V34" s="441">
        <v>0</v>
      </c>
      <c r="W34" s="442" t="s">
        <v>332</v>
      </c>
      <c r="X34" s="441">
        <v>0</v>
      </c>
      <c r="Y34" s="441">
        <v>0</v>
      </c>
      <c r="Z34" s="441">
        <v>0</v>
      </c>
      <c r="AA34" s="442" t="s">
        <v>332</v>
      </c>
      <c r="AB34" s="441">
        <v>0</v>
      </c>
      <c r="AC34" s="442" t="s">
        <v>332</v>
      </c>
      <c r="AD34" s="441">
        <v>0</v>
      </c>
      <c r="AE34" s="442" t="s">
        <v>332</v>
      </c>
      <c r="AF34" s="441">
        <v>0</v>
      </c>
      <c r="AG34" s="442" t="s">
        <v>332</v>
      </c>
      <c r="AH34" s="441">
        <v>0</v>
      </c>
      <c r="AI34" s="442" t="s">
        <v>332</v>
      </c>
      <c r="AJ34" s="441">
        <v>0</v>
      </c>
      <c r="AK34" s="442" t="s">
        <v>332</v>
      </c>
      <c r="AL34" s="442" t="s">
        <v>332</v>
      </c>
      <c r="AM34" s="442" t="s">
        <v>332</v>
      </c>
      <c r="AN34" s="441">
        <v>0</v>
      </c>
      <c r="AO34" s="442" t="s">
        <v>332</v>
      </c>
      <c r="AP34" s="441">
        <v>0</v>
      </c>
      <c r="AQ34" s="442" t="s">
        <v>332</v>
      </c>
      <c r="AR34" s="441">
        <v>0</v>
      </c>
      <c r="AS34" s="442" t="s">
        <v>332</v>
      </c>
      <c r="AT34" s="441">
        <v>0</v>
      </c>
      <c r="AU34" s="442" t="s">
        <v>332</v>
      </c>
      <c r="AV34" s="441">
        <v>0</v>
      </c>
      <c r="AW34" s="442" t="s">
        <v>332</v>
      </c>
      <c r="AX34" s="441">
        <v>0</v>
      </c>
      <c r="AY34" s="442" t="s">
        <v>332</v>
      </c>
      <c r="AZ34" s="441">
        <v>0</v>
      </c>
      <c r="BA34" s="441">
        <v>0</v>
      </c>
      <c r="BB34" s="441">
        <v>0</v>
      </c>
      <c r="BC34" s="442" t="s">
        <v>332</v>
      </c>
    </row>
    <row r="35" spans="1:55" s="444" customFormat="1" ht="38.25" customHeight="1" x14ac:dyDescent="0.25">
      <c r="A35" s="254" t="s">
        <v>168</v>
      </c>
      <c r="B35" s="255" t="s">
        <v>357</v>
      </c>
      <c r="C35" s="442" t="s">
        <v>332</v>
      </c>
      <c r="D35" s="441">
        <v>0</v>
      </c>
      <c r="E35" s="442" t="s">
        <v>332</v>
      </c>
      <c r="F35" s="441">
        <v>0</v>
      </c>
      <c r="G35" s="442" t="s">
        <v>332</v>
      </c>
      <c r="H35" s="441">
        <v>0</v>
      </c>
      <c r="I35" s="442" t="s">
        <v>332</v>
      </c>
      <c r="J35" s="441">
        <v>0</v>
      </c>
      <c r="K35" s="442" t="s">
        <v>332</v>
      </c>
      <c r="L35" s="441">
        <v>0</v>
      </c>
      <c r="M35" s="442" t="s">
        <v>332</v>
      </c>
      <c r="N35" s="441">
        <v>0</v>
      </c>
      <c r="O35" s="442" t="s">
        <v>332</v>
      </c>
      <c r="P35" s="441">
        <v>0</v>
      </c>
      <c r="Q35" s="442" t="s">
        <v>332</v>
      </c>
      <c r="R35" s="441">
        <v>0</v>
      </c>
      <c r="S35" s="442" t="s">
        <v>332</v>
      </c>
      <c r="T35" s="441">
        <v>0</v>
      </c>
      <c r="U35" s="442" t="s">
        <v>332</v>
      </c>
      <c r="V35" s="441">
        <v>0</v>
      </c>
      <c r="W35" s="442" t="s">
        <v>332</v>
      </c>
      <c r="X35" s="441">
        <v>0</v>
      </c>
      <c r="Y35" s="441">
        <v>0</v>
      </c>
      <c r="Z35" s="441">
        <v>0</v>
      </c>
      <c r="AA35" s="442" t="s">
        <v>332</v>
      </c>
      <c r="AB35" s="441">
        <v>0</v>
      </c>
      <c r="AC35" s="442" t="s">
        <v>332</v>
      </c>
      <c r="AD35" s="441">
        <v>0</v>
      </c>
      <c r="AE35" s="442" t="s">
        <v>332</v>
      </c>
      <c r="AF35" s="441">
        <v>0</v>
      </c>
      <c r="AG35" s="442" t="s">
        <v>332</v>
      </c>
      <c r="AH35" s="441">
        <v>0</v>
      </c>
      <c r="AI35" s="442" t="s">
        <v>332</v>
      </c>
      <c r="AJ35" s="441">
        <v>0</v>
      </c>
      <c r="AK35" s="442" t="s">
        <v>332</v>
      </c>
      <c r="AL35" s="442" t="s">
        <v>332</v>
      </c>
      <c r="AM35" s="442" t="s">
        <v>332</v>
      </c>
      <c r="AN35" s="441">
        <v>0</v>
      </c>
      <c r="AO35" s="442" t="s">
        <v>332</v>
      </c>
      <c r="AP35" s="441">
        <v>0</v>
      </c>
      <c r="AQ35" s="442" t="s">
        <v>332</v>
      </c>
      <c r="AR35" s="441">
        <v>0</v>
      </c>
      <c r="AS35" s="442" t="s">
        <v>332</v>
      </c>
      <c r="AT35" s="441">
        <v>0</v>
      </c>
      <c r="AU35" s="442" t="s">
        <v>332</v>
      </c>
      <c r="AV35" s="441">
        <v>0</v>
      </c>
      <c r="AW35" s="442" t="s">
        <v>332</v>
      </c>
      <c r="AX35" s="441">
        <v>0</v>
      </c>
      <c r="AY35" s="442" t="s">
        <v>332</v>
      </c>
      <c r="AZ35" s="441">
        <v>0</v>
      </c>
      <c r="BA35" s="441">
        <v>0</v>
      </c>
      <c r="BB35" s="441">
        <v>0</v>
      </c>
      <c r="BC35" s="442" t="s">
        <v>332</v>
      </c>
    </row>
    <row r="36" spans="1:55" s="444" customFormat="1" ht="86.85" customHeight="1" x14ac:dyDescent="0.25">
      <c r="A36" s="254" t="s">
        <v>169</v>
      </c>
      <c r="B36" s="255" t="s">
        <v>358</v>
      </c>
      <c r="C36" s="442" t="s">
        <v>332</v>
      </c>
      <c r="D36" s="441">
        <v>0</v>
      </c>
      <c r="E36" s="442" t="s">
        <v>332</v>
      </c>
      <c r="F36" s="441">
        <v>0</v>
      </c>
      <c r="G36" s="442" t="s">
        <v>332</v>
      </c>
      <c r="H36" s="441">
        <v>0</v>
      </c>
      <c r="I36" s="442" t="s">
        <v>332</v>
      </c>
      <c r="J36" s="441">
        <v>0</v>
      </c>
      <c r="K36" s="442" t="s">
        <v>332</v>
      </c>
      <c r="L36" s="441">
        <v>0</v>
      </c>
      <c r="M36" s="442" t="s">
        <v>332</v>
      </c>
      <c r="N36" s="441">
        <v>0</v>
      </c>
      <c r="O36" s="442" t="s">
        <v>332</v>
      </c>
      <c r="P36" s="441">
        <v>0</v>
      </c>
      <c r="Q36" s="442" t="s">
        <v>332</v>
      </c>
      <c r="R36" s="441">
        <v>0</v>
      </c>
      <c r="S36" s="442" t="s">
        <v>332</v>
      </c>
      <c r="T36" s="441">
        <v>0</v>
      </c>
      <c r="U36" s="442" t="s">
        <v>332</v>
      </c>
      <c r="V36" s="441">
        <v>0</v>
      </c>
      <c r="W36" s="442" t="s">
        <v>332</v>
      </c>
      <c r="X36" s="441">
        <v>0</v>
      </c>
      <c r="Y36" s="441">
        <v>0</v>
      </c>
      <c r="Z36" s="441">
        <v>0</v>
      </c>
      <c r="AA36" s="442" t="s">
        <v>332</v>
      </c>
      <c r="AB36" s="441">
        <v>0</v>
      </c>
      <c r="AC36" s="442" t="s">
        <v>332</v>
      </c>
      <c r="AD36" s="441">
        <v>0</v>
      </c>
      <c r="AE36" s="442" t="s">
        <v>332</v>
      </c>
      <c r="AF36" s="441">
        <v>0</v>
      </c>
      <c r="AG36" s="442" t="s">
        <v>332</v>
      </c>
      <c r="AH36" s="441">
        <v>0</v>
      </c>
      <c r="AI36" s="442" t="s">
        <v>332</v>
      </c>
      <c r="AJ36" s="441">
        <v>0</v>
      </c>
      <c r="AK36" s="442" t="s">
        <v>332</v>
      </c>
      <c r="AL36" s="442" t="s">
        <v>332</v>
      </c>
      <c r="AM36" s="442" t="s">
        <v>332</v>
      </c>
      <c r="AN36" s="441">
        <v>0</v>
      </c>
      <c r="AO36" s="442" t="s">
        <v>332</v>
      </c>
      <c r="AP36" s="441">
        <v>0</v>
      </c>
      <c r="AQ36" s="442" t="s">
        <v>332</v>
      </c>
      <c r="AR36" s="441">
        <v>0</v>
      </c>
      <c r="AS36" s="442" t="s">
        <v>332</v>
      </c>
      <c r="AT36" s="441">
        <v>0</v>
      </c>
      <c r="AU36" s="442" t="s">
        <v>332</v>
      </c>
      <c r="AV36" s="441">
        <v>0</v>
      </c>
      <c r="AW36" s="442" t="s">
        <v>332</v>
      </c>
      <c r="AX36" s="441">
        <v>0</v>
      </c>
      <c r="AY36" s="442" t="s">
        <v>332</v>
      </c>
      <c r="AZ36" s="441">
        <v>0</v>
      </c>
      <c r="BA36" s="441">
        <v>0</v>
      </c>
      <c r="BB36" s="441">
        <v>0</v>
      </c>
      <c r="BC36" s="442" t="s">
        <v>332</v>
      </c>
    </row>
    <row r="37" spans="1:55" s="444" customFormat="1" ht="81" customHeight="1" x14ac:dyDescent="0.25">
      <c r="A37" s="254" t="s">
        <v>510</v>
      </c>
      <c r="B37" s="255" t="s">
        <v>359</v>
      </c>
      <c r="C37" s="442" t="s">
        <v>332</v>
      </c>
      <c r="D37" s="441">
        <v>0</v>
      </c>
      <c r="E37" s="442" t="s">
        <v>332</v>
      </c>
      <c r="F37" s="441">
        <v>0</v>
      </c>
      <c r="G37" s="442" t="s">
        <v>332</v>
      </c>
      <c r="H37" s="441">
        <v>0</v>
      </c>
      <c r="I37" s="442" t="s">
        <v>332</v>
      </c>
      <c r="J37" s="441">
        <v>0</v>
      </c>
      <c r="K37" s="442" t="s">
        <v>332</v>
      </c>
      <c r="L37" s="441">
        <v>0</v>
      </c>
      <c r="M37" s="442" t="s">
        <v>332</v>
      </c>
      <c r="N37" s="441">
        <v>0</v>
      </c>
      <c r="O37" s="442" t="s">
        <v>332</v>
      </c>
      <c r="P37" s="441">
        <v>0</v>
      </c>
      <c r="Q37" s="442" t="s">
        <v>332</v>
      </c>
      <c r="R37" s="441">
        <v>0</v>
      </c>
      <c r="S37" s="442" t="s">
        <v>332</v>
      </c>
      <c r="T37" s="441">
        <v>0</v>
      </c>
      <c r="U37" s="442" t="s">
        <v>332</v>
      </c>
      <c r="V37" s="441">
        <v>0</v>
      </c>
      <c r="W37" s="442" t="s">
        <v>332</v>
      </c>
      <c r="X37" s="441">
        <v>0</v>
      </c>
      <c r="Y37" s="441">
        <v>0</v>
      </c>
      <c r="Z37" s="441">
        <v>0</v>
      </c>
      <c r="AA37" s="442" t="s">
        <v>332</v>
      </c>
      <c r="AB37" s="441">
        <v>0</v>
      </c>
      <c r="AC37" s="442" t="s">
        <v>332</v>
      </c>
      <c r="AD37" s="441">
        <v>0</v>
      </c>
      <c r="AE37" s="442" t="s">
        <v>332</v>
      </c>
      <c r="AF37" s="441">
        <v>0</v>
      </c>
      <c r="AG37" s="442" t="s">
        <v>332</v>
      </c>
      <c r="AH37" s="441">
        <v>0</v>
      </c>
      <c r="AI37" s="442" t="s">
        <v>332</v>
      </c>
      <c r="AJ37" s="441">
        <v>0</v>
      </c>
      <c r="AK37" s="442" t="s">
        <v>332</v>
      </c>
      <c r="AL37" s="442" t="s">
        <v>332</v>
      </c>
      <c r="AM37" s="442" t="s">
        <v>332</v>
      </c>
      <c r="AN37" s="441">
        <v>0</v>
      </c>
      <c r="AO37" s="442" t="s">
        <v>332</v>
      </c>
      <c r="AP37" s="441">
        <v>0</v>
      </c>
      <c r="AQ37" s="442" t="s">
        <v>332</v>
      </c>
      <c r="AR37" s="441">
        <v>0</v>
      </c>
      <c r="AS37" s="442" t="s">
        <v>332</v>
      </c>
      <c r="AT37" s="441">
        <v>0</v>
      </c>
      <c r="AU37" s="442" t="s">
        <v>332</v>
      </c>
      <c r="AV37" s="441">
        <v>0</v>
      </c>
      <c r="AW37" s="442" t="s">
        <v>332</v>
      </c>
      <c r="AX37" s="441">
        <v>0</v>
      </c>
      <c r="AY37" s="442" t="s">
        <v>332</v>
      </c>
      <c r="AZ37" s="441">
        <v>0</v>
      </c>
      <c r="BA37" s="441">
        <v>0</v>
      </c>
      <c r="BB37" s="441">
        <v>0</v>
      </c>
      <c r="BC37" s="442" t="s">
        <v>332</v>
      </c>
    </row>
    <row r="38" spans="1:55" s="444" customFormat="1" ht="88.15" customHeight="1" x14ac:dyDescent="0.25">
      <c r="A38" s="254" t="s">
        <v>511</v>
      </c>
      <c r="B38" s="255" t="s">
        <v>360</v>
      </c>
      <c r="C38" s="442" t="s">
        <v>332</v>
      </c>
      <c r="D38" s="441">
        <v>0</v>
      </c>
      <c r="E38" s="442" t="s">
        <v>332</v>
      </c>
      <c r="F38" s="441">
        <v>0</v>
      </c>
      <c r="G38" s="442" t="s">
        <v>332</v>
      </c>
      <c r="H38" s="441">
        <v>0</v>
      </c>
      <c r="I38" s="442" t="s">
        <v>332</v>
      </c>
      <c r="J38" s="441">
        <v>0</v>
      </c>
      <c r="K38" s="442" t="s">
        <v>332</v>
      </c>
      <c r="L38" s="441">
        <v>0</v>
      </c>
      <c r="M38" s="442" t="s">
        <v>332</v>
      </c>
      <c r="N38" s="441">
        <v>0</v>
      </c>
      <c r="O38" s="442" t="s">
        <v>332</v>
      </c>
      <c r="P38" s="441">
        <v>0</v>
      </c>
      <c r="Q38" s="442" t="s">
        <v>332</v>
      </c>
      <c r="R38" s="441">
        <v>0</v>
      </c>
      <c r="S38" s="442" t="s">
        <v>332</v>
      </c>
      <c r="T38" s="441">
        <v>0</v>
      </c>
      <c r="U38" s="442" t="s">
        <v>332</v>
      </c>
      <c r="V38" s="441">
        <v>0</v>
      </c>
      <c r="W38" s="442" t="s">
        <v>332</v>
      </c>
      <c r="X38" s="441">
        <v>0</v>
      </c>
      <c r="Y38" s="441">
        <v>0</v>
      </c>
      <c r="Z38" s="441">
        <v>0</v>
      </c>
      <c r="AA38" s="442" t="s">
        <v>332</v>
      </c>
      <c r="AB38" s="441">
        <v>0</v>
      </c>
      <c r="AC38" s="442" t="s">
        <v>332</v>
      </c>
      <c r="AD38" s="441">
        <v>0</v>
      </c>
      <c r="AE38" s="442" t="s">
        <v>332</v>
      </c>
      <c r="AF38" s="441">
        <v>0</v>
      </c>
      <c r="AG38" s="442" t="s">
        <v>332</v>
      </c>
      <c r="AH38" s="441">
        <v>0</v>
      </c>
      <c r="AI38" s="442" t="s">
        <v>332</v>
      </c>
      <c r="AJ38" s="441">
        <v>0</v>
      </c>
      <c r="AK38" s="442" t="s">
        <v>332</v>
      </c>
      <c r="AL38" s="442" t="s">
        <v>332</v>
      </c>
      <c r="AM38" s="442" t="s">
        <v>332</v>
      </c>
      <c r="AN38" s="441">
        <v>0</v>
      </c>
      <c r="AO38" s="442" t="s">
        <v>332</v>
      </c>
      <c r="AP38" s="441">
        <v>0</v>
      </c>
      <c r="AQ38" s="442" t="s">
        <v>332</v>
      </c>
      <c r="AR38" s="441">
        <v>0</v>
      </c>
      <c r="AS38" s="442" t="s">
        <v>332</v>
      </c>
      <c r="AT38" s="441">
        <v>0</v>
      </c>
      <c r="AU38" s="442" t="s">
        <v>332</v>
      </c>
      <c r="AV38" s="441">
        <v>0</v>
      </c>
      <c r="AW38" s="442" t="s">
        <v>332</v>
      </c>
      <c r="AX38" s="441">
        <v>0</v>
      </c>
      <c r="AY38" s="442" t="s">
        <v>332</v>
      </c>
      <c r="AZ38" s="441">
        <v>0</v>
      </c>
      <c r="BA38" s="441">
        <v>0</v>
      </c>
      <c r="BB38" s="441">
        <v>0</v>
      </c>
      <c r="BC38" s="442" t="s">
        <v>332</v>
      </c>
    </row>
    <row r="39" spans="1:55" s="444" customFormat="1" ht="79.5" customHeight="1" x14ac:dyDescent="0.25">
      <c r="A39" s="254" t="s">
        <v>154</v>
      </c>
      <c r="B39" s="255" t="s">
        <v>361</v>
      </c>
      <c r="C39" s="442" t="s">
        <v>332</v>
      </c>
      <c r="D39" s="441">
        <v>0</v>
      </c>
      <c r="E39" s="442" t="s">
        <v>332</v>
      </c>
      <c r="F39" s="441">
        <v>0</v>
      </c>
      <c r="G39" s="442" t="s">
        <v>332</v>
      </c>
      <c r="H39" s="441">
        <v>0</v>
      </c>
      <c r="I39" s="442" t="s">
        <v>332</v>
      </c>
      <c r="J39" s="441">
        <v>0</v>
      </c>
      <c r="K39" s="442" t="s">
        <v>332</v>
      </c>
      <c r="L39" s="441">
        <v>0</v>
      </c>
      <c r="M39" s="442" t="s">
        <v>332</v>
      </c>
      <c r="N39" s="441">
        <v>0</v>
      </c>
      <c r="O39" s="442" t="s">
        <v>332</v>
      </c>
      <c r="P39" s="441">
        <v>0</v>
      </c>
      <c r="Q39" s="442" t="s">
        <v>332</v>
      </c>
      <c r="R39" s="441">
        <v>0</v>
      </c>
      <c r="S39" s="442" t="s">
        <v>332</v>
      </c>
      <c r="T39" s="441">
        <v>0</v>
      </c>
      <c r="U39" s="442" t="s">
        <v>332</v>
      </c>
      <c r="V39" s="441">
        <v>0</v>
      </c>
      <c r="W39" s="442" t="s">
        <v>332</v>
      </c>
      <c r="X39" s="441">
        <v>0</v>
      </c>
      <c r="Y39" s="441">
        <v>0</v>
      </c>
      <c r="Z39" s="441">
        <v>0</v>
      </c>
      <c r="AA39" s="442" t="s">
        <v>332</v>
      </c>
      <c r="AB39" s="441">
        <v>0</v>
      </c>
      <c r="AC39" s="442" t="s">
        <v>332</v>
      </c>
      <c r="AD39" s="441">
        <v>0</v>
      </c>
      <c r="AE39" s="442" t="s">
        <v>332</v>
      </c>
      <c r="AF39" s="441">
        <v>0</v>
      </c>
      <c r="AG39" s="442" t="s">
        <v>332</v>
      </c>
      <c r="AH39" s="441">
        <v>0</v>
      </c>
      <c r="AI39" s="442" t="s">
        <v>332</v>
      </c>
      <c r="AJ39" s="441">
        <v>0</v>
      </c>
      <c r="AK39" s="442" t="s">
        <v>332</v>
      </c>
      <c r="AL39" s="442" t="s">
        <v>332</v>
      </c>
      <c r="AM39" s="442" t="s">
        <v>332</v>
      </c>
      <c r="AN39" s="441">
        <v>0</v>
      </c>
      <c r="AO39" s="442" t="s">
        <v>332</v>
      </c>
      <c r="AP39" s="441">
        <v>0</v>
      </c>
      <c r="AQ39" s="442" t="s">
        <v>332</v>
      </c>
      <c r="AR39" s="441">
        <v>0</v>
      </c>
      <c r="AS39" s="442" t="s">
        <v>332</v>
      </c>
      <c r="AT39" s="441">
        <v>0</v>
      </c>
      <c r="AU39" s="442" t="s">
        <v>332</v>
      </c>
      <c r="AV39" s="441">
        <v>0</v>
      </c>
      <c r="AW39" s="442" t="s">
        <v>332</v>
      </c>
      <c r="AX39" s="441">
        <v>0</v>
      </c>
      <c r="AY39" s="442" t="s">
        <v>332</v>
      </c>
      <c r="AZ39" s="441">
        <v>0</v>
      </c>
      <c r="BA39" s="441">
        <v>0</v>
      </c>
      <c r="BB39" s="441">
        <v>0</v>
      </c>
      <c r="BC39" s="442" t="s">
        <v>332</v>
      </c>
    </row>
    <row r="40" spans="1:55" s="444" customFormat="1" ht="63.75" customHeight="1" x14ac:dyDescent="0.25">
      <c r="A40" s="254" t="s">
        <v>362</v>
      </c>
      <c r="B40" s="255" t="s">
        <v>363</v>
      </c>
      <c r="C40" s="442" t="s">
        <v>332</v>
      </c>
      <c r="D40" s="441">
        <v>0</v>
      </c>
      <c r="E40" s="442" t="s">
        <v>332</v>
      </c>
      <c r="F40" s="441">
        <v>0</v>
      </c>
      <c r="G40" s="442" t="s">
        <v>332</v>
      </c>
      <c r="H40" s="441">
        <v>0</v>
      </c>
      <c r="I40" s="442" t="s">
        <v>332</v>
      </c>
      <c r="J40" s="441">
        <v>0</v>
      </c>
      <c r="K40" s="442" t="s">
        <v>332</v>
      </c>
      <c r="L40" s="441">
        <v>0</v>
      </c>
      <c r="M40" s="442" t="s">
        <v>332</v>
      </c>
      <c r="N40" s="441">
        <v>0</v>
      </c>
      <c r="O40" s="442" t="s">
        <v>332</v>
      </c>
      <c r="P40" s="441">
        <v>0</v>
      </c>
      <c r="Q40" s="442" t="s">
        <v>332</v>
      </c>
      <c r="R40" s="441">
        <v>0</v>
      </c>
      <c r="S40" s="442" t="s">
        <v>332</v>
      </c>
      <c r="T40" s="441">
        <v>0</v>
      </c>
      <c r="U40" s="442" t="s">
        <v>332</v>
      </c>
      <c r="V40" s="441">
        <v>0</v>
      </c>
      <c r="W40" s="442" t="s">
        <v>332</v>
      </c>
      <c r="X40" s="441">
        <v>0</v>
      </c>
      <c r="Y40" s="441">
        <v>0</v>
      </c>
      <c r="Z40" s="441">
        <v>0</v>
      </c>
      <c r="AA40" s="442" t="s">
        <v>332</v>
      </c>
      <c r="AB40" s="441">
        <v>0</v>
      </c>
      <c r="AC40" s="442" t="s">
        <v>332</v>
      </c>
      <c r="AD40" s="441">
        <v>0</v>
      </c>
      <c r="AE40" s="442" t="s">
        <v>332</v>
      </c>
      <c r="AF40" s="441">
        <v>0</v>
      </c>
      <c r="AG40" s="442" t="s">
        <v>332</v>
      </c>
      <c r="AH40" s="441">
        <v>0</v>
      </c>
      <c r="AI40" s="442" t="s">
        <v>332</v>
      </c>
      <c r="AJ40" s="441">
        <v>0</v>
      </c>
      <c r="AK40" s="442" t="s">
        <v>332</v>
      </c>
      <c r="AL40" s="442" t="s">
        <v>332</v>
      </c>
      <c r="AM40" s="442" t="s">
        <v>332</v>
      </c>
      <c r="AN40" s="441">
        <v>0</v>
      </c>
      <c r="AO40" s="442" t="s">
        <v>332</v>
      </c>
      <c r="AP40" s="441">
        <v>0</v>
      </c>
      <c r="AQ40" s="442" t="s">
        <v>332</v>
      </c>
      <c r="AR40" s="441">
        <v>0</v>
      </c>
      <c r="AS40" s="442" t="s">
        <v>332</v>
      </c>
      <c r="AT40" s="441">
        <v>0</v>
      </c>
      <c r="AU40" s="442" t="s">
        <v>332</v>
      </c>
      <c r="AV40" s="441">
        <v>0</v>
      </c>
      <c r="AW40" s="442" t="s">
        <v>332</v>
      </c>
      <c r="AX40" s="441">
        <v>0</v>
      </c>
      <c r="AY40" s="442" t="s">
        <v>332</v>
      </c>
      <c r="AZ40" s="441">
        <v>0</v>
      </c>
      <c r="BA40" s="441">
        <v>0</v>
      </c>
      <c r="BB40" s="441">
        <v>0</v>
      </c>
      <c r="BC40" s="442" t="s">
        <v>332</v>
      </c>
    </row>
    <row r="41" spans="1:55" s="444" customFormat="1" ht="70.150000000000006" customHeight="1" x14ac:dyDescent="0.25">
      <c r="A41" s="254" t="s">
        <v>364</v>
      </c>
      <c r="B41" s="255" t="s">
        <v>365</v>
      </c>
      <c r="C41" s="442" t="s">
        <v>332</v>
      </c>
      <c r="D41" s="441">
        <v>0</v>
      </c>
      <c r="E41" s="442" t="s">
        <v>332</v>
      </c>
      <c r="F41" s="441">
        <v>0</v>
      </c>
      <c r="G41" s="442" t="s">
        <v>332</v>
      </c>
      <c r="H41" s="441">
        <v>0</v>
      </c>
      <c r="I41" s="442" t="s">
        <v>332</v>
      </c>
      <c r="J41" s="441">
        <v>0</v>
      </c>
      <c r="K41" s="442" t="s">
        <v>332</v>
      </c>
      <c r="L41" s="441">
        <v>0</v>
      </c>
      <c r="M41" s="442" t="s">
        <v>332</v>
      </c>
      <c r="N41" s="441">
        <v>0</v>
      </c>
      <c r="O41" s="442" t="s">
        <v>332</v>
      </c>
      <c r="P41" s="441">
        <v>0</v>
      </c>
      <c r="Q41" s="442" t="s">
        <v>332</v>
      </c>
      <c r="R41" s="441">
        <v>0</v>
      </c>
      <c r="S41" s="442" t="s">
        <v>332</v>
      </c>
      <c r="T41" s="441">
        <v>0</v>
      </c>
      <c r="U41" s="442" t="s">
        <v>332</v>
      </c>
      <c r="V41" s="441">
        <v>0</v>
      </c>
      <c r="W41" s="442" t="s">
        <v>332</v>
      </c>
      <c r="X41" s="441">
        <v>0</v>
      </c>
      <c r="Y41" s="441">
        <v>0</v>
      </c>
      <c r="Z41" s="441">
        <v>0</v>
      </c>
      <c r="AA41" s="442" t="s">
        <v>332</v>
      </c>
      <c r="AB41" s="441">
        <v>0</v>
      </c>
      <c r="AC41" s="442" t="s">
        <v>332</v>
      </c>
      <c r="AD41" s="441">
        <v>0</v>
      </c>
      <c r="AE41" s="442" t="s">
        <v>332</v>
      </c>
      <c r="AF41" s="441">
        <v>0</v>
      </c>
      <c r="AG41" s="442" t="s">
        <v>332</v>
      </c>
      <c r="AH41" s="441">
        <v>0</v>
      </c>
      <c r="AI41" s="442" t="s">
        <v>332</v>
      </c>
      <c r="AJ41" s="441">
        <v>0</v>
      </c>
      <c r="AK41" s="442" t="s">
        <v>332</v>
      </c>
      <c r="AL41" s="442" t="s">
        <v>332</v>
      </c>
      <c r="AM41" s="442" t="s">
        <v>332</v>
      </c>
      <c r="AN41" s="441">
        <v>0</v>
      </c>
      <c r="AO41" s="442" t="s">
        <v>332</v>
      </c>
      <c r="AP41" s="441">
        <v>0</v>
      </c>
      <c r="AQ41" s="442" t="s">
        <v>332</v>
      </c>
      <c r="AR41" s="441">
        <v>0</v>
      </c>
      <c r="AS41" s="442" t="s">
        <v>332</v>
      </c>
      <c r="AT41" s="441">
        <v>0</v>
      </c>
      <c r="AU41" s="442" t="s">
        <v>332</v>
      </c>
      <c r="AV41" s="441">
        <v>0</v>
      </c>
      <c r="AW41" s="442" t="s">
        <v>332</v>
      </c>
      <c r="AX41" s="441">
        <v>0</v>
      </c>
      <c r="AY41" s="442" t="s">
        <v>332</v>
      </c>
      <c r="AZ41" s="441">
        <v>0</v>
      </c>
      <c r="BA41" s="441">
        <v>0</v>
      </c>
      <c r="BB41" s="441">
        <v>0</v>
      </c>
      <c r="BC41" s="442" t="s">
        <v>332</v>
      </c>
    </row>
    <row r="42" spans="1:55" s="444" customFormat="1" ht="34.5" customHeight="1" x14ac:dyDescent="0.25">
      <c r="A42" s="254" t="s">
        <v>155</v>
      </c>
      <c r="B42" s="255" t="s">
        <v>366</v>
      </c>
      <c r="C42" s="442" t="s">
        <v>332</v>
      </c>
      <c r="D42" s="441">
        <v>0</v>
      </c>
      <c r="E42" s="442" t="s">
        <v>332</v>
      </c>
      <c r="F42" s="441">
        <v>0</v>
      </c>
      <c r="G42" s="442" t="s">
        <v>332</v>
      </c>
      <c r="H42" s="441">
        <v>0</v>
      </c>
      <c r="I42" s="442" t="s">
        <v>332</v>
      </c>
      <c r="J42" s="441">
        <v>0</v>
      </c>
      <c r="K42" s="442" t="s">
        <v>332</v>
      </c>
      <c r="L42" s="441">
        <v>0</v>
      </c>
      <c r="M42" s="442" t="s">
        <v>332</v>
      </c>
      <c r="N42" s="441">
        <v>0</v>
      </c>
      <c r="O42" s="442" t="s">
        <v>332</v>
      </c>
      <c r="P42" s="441">
        <v>0</v>
      </c>
      <c r="Q42" s="442" t="s">
        <v>332</v>
      </c>
      <c r="R42" s="441">
        <v>0</v>
      </c>
      <c r="S42" s="442" t="s">
        <v>332</v>
      </c>
      <c r="T42" s="441">
        <v>0</v>
      </c>
      <c r="U42" s="442" t="s">
        <v>332</v>
      </c>
      <c r="V42" s="441">
        <f>V44+V46+V61</f>
        <v>0</v>
      </c>
      <c r="W42" s="442" t="s">
        <v>332</v>
      </c>
      <c r="X42" s="441">
        <f>X44+X46+X61</f>
        <v>6.5</v>
      </c>
      <c r="Y42" s="441">
        <f>Y44+Y46+Y61</f>
        <v>6.5</v>
      </c>
      <c r="Z42" s="441">
        <v>0</v>
      </c>
      <c r="AA42" s="442" t="s">
        <v>332</v>
      </c>
      <c r="AB42" s="441">
        <f>AB44</f>
        <v>0</v>
      </c>
      <c r="AC42" s="442" t="s">
        <v>332</v>
      </c>
      <c r="AD42" s="441">
        <v>0</v>
      </c>
      <c r="AE42" s="442" t="s">
        <v>332</v>
      </c>
      <c r="AF42" s="441">
        <v>0</v>
      </c>
      <c r="AG42" s="442" t="s">
        <v>332</v>
      </c>
      <c r="AH42" s="441">
        <v>0</v>
      </c>
      <c r="AI42" s="442" t="s">
        <v>332</v>
      </c>
      <c r="AJ42" s="441">
        <v>0</v>
      </c>
      <c r="AK42" s="442" t="s">
        <v>332</v>
      </c>
      <c r="AL42" s="442" t="str">
        <f>AL61</f>
        <v>нд</v>
      </c>
      <c r="AM42" s="442" t="str">
        <f>AM61</f>
        <v>нд</v>
      </c>
      <c r="AN42" s="441">
        <v>0</v>
      </c>
      <c r="AO42" s="442" t="s">
        <v>332</v>
      </c>
      <c r="AP42" s="441">
        <v>0</v>
      </c>
      <c r="AQ42" s="442" t="s">
        <v>332</v>
      </c>
      <c r="AR42" s="441">
        <v>0</v>
      </c>
      <c r="AS42" s="442" t="s">
        <v>332</v>
      </c>
      <c r="AT42" s="441">
        <v>0</v>
      </c>
      <c r="AU42" s="442" t="s">
        <v>332</v>
      </c>
      <c r="AV42" s="441">
        <v>0</v>
      </c>
      <c r="AW42" s="442" t="s">
        <v>332</v>
      </c>
      <c r="AX42" s="441">
        <v>0</v>
      </c>
      <c r="AY42" s="442" t="s">
        <v>332</v>
      </c>
      <c r="AZ42" s="441">
        <f>AZ44+AZ46+AZ61</f>
        <v>4.6929999999999996</v>
      </c>
      <c r="BA42" s="441">
        <f>BA44+BA46+BA61</f>
        <v>4.6929999999999996</v>
      </c>
      <c r="BB42" s="441">
        <v>0</v>
      </c>
      <c r="BC42" s="442" t="s">
        <v>332</v>
      </c>
    </row>
    <row r="43" spans="1:55" s="444" customFormat="1" ht="48.75" customHeight="1" x14ac:dyDescent="0.25">
      <c r="A43" s="254" t="s">
        <v>170</v>
      </c>
      <c r="B43" s="255" t="s">
        <v>367</v>
      </c>
      <c r="C43" s="442" t="s">
        <v>332</v>
      </c>
      <c r="D43" s="441">
        <v>0</v>
      </c>
      <c r="E43" s="442" t="s">
        <v>332</v>
      </c>
      <c r="F43" s="441">
        <v>0</v>
      </c>
      <c r="G43" s="442" t="s">
        <v>332</v>
      </c>
      <c r="H43" s="441">
        <v>0</v>
      </c>
      <c r="I43" s="442" t="s">
        <v>332</v>
      </c>
      <c r="J43" s="441">
        <v>0</v>
      </c>
      <c r="K43" s="442" t="s">
        <v>332</v>
      </c>
      <c r="L43" s="441">
        <v>0</v>
      </c>
      <c r="M43" s="442" t="s">
        <v>332</v>
      </c>
      <c r="N43" s="441">
        <v>0</v>
      </c>
      <c r="O43" s="442" t="s">
        <v>332</v>
      </c>
      <c r="P43" s="441">
        <v>0</v>
      </c>
      <c r="Q43" s="442" t="s">
        <v>332</v>
      </c>
      <c r="R43" s="441">
        <v>0</v>
      </c>
      <c r="S43" s="442" t="s">
        <v>332</v>
      </c>
      <c r="T43" s="441">
        <v>0</v>
      </c>
      <c r="U43" s="442" t="s">
        <v>332</v>
      </c>
      <c r="V43" s="441">
        <v>0</v>
      </c>
      <c r="W43" s="442" t="s">
        <v>332</v>
      </c>
      <c r="X43" s="441">
        <v>0</v>
      </c>
      <c r="Y43" s="441">
        <v>0</v>
      </c>
      <c r="Z43" s="441">
        <v>0</v>
      </c>
      <c r="AA43" s="442" t="s">
        <v>332</v>
      </c>
      <c r="AB43" s="441">
        <v>0</v>
      </c>
      <c r="AC43" s="442" t="s">
        <v>332</v>
      </c>
      <c r="AD43" s="441">
        <v>0</v>
      </c>
      <c r="AE43" s="442" t="s">
        <v>332</v>
      </c>
      <c r="AF43" s="441">
        <v>0</v>
      </c>
      <c r="AG43" s="442" t="s">
        <v>332</v>
      </c>
      <c r="AH43" s="441">
        <v>0</v>
      </c>
      <c r="AI43" s="442" t="s">
        <v>332</v>
      </c>
      <c r="AJ43" s="441">
        <v>0</v>
      </c>
      <c r="AK43" s="442" t="s">
        <v>332</v>
      </c>
      <c r="AL43" s="442" t="s">
        <v>332</v>
      </c>
      <c r="AM43" s="442" t="s">
        <v>332</v>
      </c>
      <c r="AN43" s="441">
        <v>0</v>
      </c>
      <c r="AO43" s="442" t="s">
        <v>332</v>
      </c>
      <c r="AP43" s="441">
        <v>0</v>
      </c>
      <c r="AQ43" s="442" t="s">
        <v>332</v>
      </c>
      <c r="AR43" s="441">
        <v>0</v>
      </c>
      <c r="AS43" s="442" t="s">
        <v>332</v>
      </c>
      <c r="AT43" s="441">
        <v>0</v>
      </c>
      <c r="AU43" s="442" t="s">
        <v>332</v>
      </c>
      <c r="AV43" s="441">
        <v>0</v>
      </c>
      <c r="AW43" s="442" t="s">
        <v>332</v>
      </c>
      <c r="AX43" s="441">
        <v>0</v>
      </c>
      <c r="AY43" s="442" t="s">
        <v>332</v>
      </c>
      <c r="AZ43" s="441">
        <f>AZ44</f>
        <v>0</v>
      </c>
      <c r="BA43" s="441">
        <f>BA44</f>
        <v>0</v>
      </c>
      <c r="BB43" s="441">
        <v>0</v>
      </c>
      <c r="BC43" s="442" t="s">
        <v>332</v>
      </c>
    </row>
    <row r="44" spans="1:55" s="444" customFormat="1" ht="40.5" customHeight="1" x14ac:dyDescent="0.25">
      <c r="A44" s="254" t="s">
        <v>171</v>
      </c>
      <c r="B44" s="255" t="s">
        <v>368</v>
      </c>
      <c r="C44" s="442" t="s">
        <v>332</v>
      </c>
      <c r="D44" s="441">
        <v>0</v>
      </c>
      <c r="E44" s="442" t="s">
        <v>332</v>
      </c>
      <c r="F44" s="441">
        <v>0</v>
      </c>
      <c r="G44" s="442" t="s">
        <v>332</v>
      </c>
      <c r="H44" s="441">
        <v>0</v>
      </c>
      <c r="I44" s="442" t="s">
        <v>332</v>
      </c>
      <c r="J44" s="441">
        <v>0</v>
      </c>
      <c r="K44" s="442" t="s">
        <v>332</v>
      </c>
      <c r="L44" s="441">
        <v>0</v>
      </c>
      <c r="M44" s="442" t="s">
        <v>332</v>
      </c>
      <c r="N44" s="441">
        <v>0</v>
      </c>
      <c r="O44" s="442" t="s">
        <v>332</v>
      </c>
      <c r="P44" s="441">
        <v>0</v>
      </c>
      <c r="Q44" s="442" t="s">
        <v>332</v>
      </c>
      <c r="R44" s="441">
        <v>0</v>
      </c>
      <c r="S44" s="442" t="s">
        <v>332</v>
      </c>
      <c r="T44" s="441">
        <v>0</v>
      </c>
      <c r="U44" s="442" t="s">
        <v>332</v>
      </c>
      <c r="V44" s="441">
        <v>0</v>
      </c>
      <c r="W44" s="442" t="s">
        <v>332</v>
      </c>
      <c r="X44" s="441">
        <v>0</v>
      </c>
      <c r="Y44" s="441">
        <v>0</v>
      </c>
      <c r="Z44" s="441">
        <v>0</v>
      </c>
      <c r="AA44" s="442" t="s">
        <v>332</v>
      </c>
      <c r="AB44" s="441">
        <v>0</v>
      </c>
      <c r="AC44" s="442" t="s">
        <v>332</v>
      </c>
      <c r="AD44" s="441">
        <v>0</v>
      </c>
      <c r="AE44" s="442" t="s">
        <v>332</v>
      </c>
      <c r="AF44" s="441">
        <v>0</v>
      </c>
      <c r="AG44" s="442" t="s">
        <v>332</v>
      </c>
      <c r="AH44" s="441">
        <v>0</v>
      </c>
      <c r="AI44" s="442" t="s">
        <v>332</v>
      </c>
      <c r="AJ44" s="441">
        <v>0</v>
      </c>
      <c r="AK44" s="442" t="s">
        <v>332</v>
      </c>
      <c r="AL44" s="441" t="s">
        <v>332</v>
      </c>
      <c r="AM44" s="441" t="s">
        <v>332</v>
      </c>
      <c r="AN44" s="441">
        <v>0</v>
      </c>
      <c r="AO44" s="442" t="s">
        <v>332</v>
      </c>
      <c r="AP44" s="441">
        <v>0</v>
      </c>
      <c r="AQ44" s="442" t="s">
        <v>332</v>
      </c>
      <c r="AR44" s="441">
        <v>0</v>
      </c>
      <c r="AS44" s="442" t="s">
        <v>332</v>
      </c>
      <c r="AT44" s="441">
        <v>0</v>
      </c>
      <c r="AU44" s="442" t="s">
        <v>332</v>
      </c>
      <c r="AV44" s="441">
        <v>0</v>
      </c>
      <c r="AW44" s="442" t="s">
        <v>332</v>
      </c>
      <c r="AX44" s="441">
        <v>0</v>
      </c>
      <c r="AY44" s="442" t="s">
        <v>332</v>
      </c>
      <c r="AZ44" s="441">
        <f>SUM(AZ45:AZ45)</f>
        <v>0</v>
      </c>
      <c r="BA44" s="441">
        <v>0</v>
      </c>
      <c r="BB44" s="441">
        <v>0</v>
      </c>
      <c r="BC44" s="442" t="s">
        <v>332</v>
      </c>
    </row>
    <row r="45" spans="1:55" s="444" customFormat="1" ht="47.25" x14ac:dyDescent="0.25">
      <c r="A45" s="254" t="s">
        <v>172</v>
      </c>
      <c r="B45" s="255" t="s">
        <v>369</v>
      </c>
      <c r="C45" s="442" t="s">
        <v>332</v>
      </c>
      <c r="D45" s="441">
        <v>0</v>
      </c>
      <c r="E45" s="442" t="s">
        <v>332</v>
      </c>
      <c r="F45" s="441">
        <v>0</v>
      </c>
      <c r="G45" s="442" t="s">
        <v>332</v>
      </c>
      <c r="H45" s="441">
        <v>0</v>
      </c>
      <c r="I45" s="442" t="s">
        <v>332</v>
      </c>
      <c r="J45" s="441">
        <v>0</v>
      </c>
      <c r="K45" s="442" t="s">
        <v>332</v>
      </c>
      <c r="L45" s="441">
        <v>0</v>
      </c>
      <c r="M45" s="442" t="s">
        <v>332</v>
      </c>
      <c r="N45" s="441">
        <v>0</v>
      </c>
      <c r="O45" s="442" t="s">
        <v>332</v>
      </c>
      <c r="P45" s="441">
        <v>0</v>
      </c>
      <c r="Q45" s="442" t="s">
        <v>332</v>
      </c>
      <c r="R45" s="441">
        <v>0</v>
      </c>
      <c r="S45" s="442" t="s">
        <v>332</v>
      </c>
      <c r="T45" s="441">
        <v>0</v>
      </c>
      <c r="U45" s="442" t="s">
        <v>332</v>
      </c>
      <c r="V45" s="441">
        <v>0</v>
      </c>
      <c r="W45" s="442" t="s">
        <v>332</v>
      </c>
      <c r="X45" s="441">
        <v>0</v>
      </c>
      <c r="Y45" s="441">
        <v>0</v>
      </c>
      <c r="Z45" s="441">
        <v>0</v>
      </c>
      <c r="AA45" s="442" t="s">
        <v>332</v>
      </c>
      <c r="AB45" s="441">
        <v>0</v>
      </c>
      <c r="AC45" s="442" t="s">
        <v>332</v>
      </c>
      <c r="AD45" s="441">
        <v>0</v>
      </c>
      <c r="AE45" s="442" t="s">
        <v>332</v>
      </c>
      <c r="AF45" s="441">
        <v>0</v>
      </c>
      <c r="AG45" s="442" t="s">
        <v>332</v>
      </c>
      <c r="AH45" s="441">
        <v>0</v>
      </c>
      <c r="AI45" s="442" t="s">
        <v>332</v>
      </c>
      <c r="AJ45" s="441">
        <v>0</v>
      </c>
      <c r="AK45" s="442" t="s">
        <v>332</v>
      </c>
      <c r="AL45" s="442" t="s">
        <v>332</v>
      </c>
      <c r="AM45" s="442" t="s">
        <v>332</v>
      </c>
      <c r="AN45" s="441">
        <v>0</v>
      </c>
      <c r="AO45" s="442" t="s">
        <v>332</v>
      </c>
      <c r="AP45" s="441">
        <v>0</v>
      </c>
      <c r="AQ45" s="442" t="s">
        <v>332</v>
      </c>
      <c r="AR45" s="441">
        <v>0</v>
      </c>
      <c r="AS45" s="442" t="s">
        <v>332</v>
      </c>
      <c r="AT45" s="441">
        <v>0</v>
      </c>
      <c r="AU45" s="442" t="s">
        <v>332</v>
      </c>
      <c r="AV45" s="441">
        <v>0</v>
      </c>
      <c r="AW45" s="442" t="s">
        <v>332</v>
      </c>
      <c r="AX45" s="441">
        <v>0</v>
      </c>
      <c r="AY45" s="442" t="s">
        <v>332</v>
      </c>
      <c r="AZ45" s="441">
        <v>0</v>
      </c>
      <c r="BA45" s="441">
        <v>0</v>
      </c>
      <c r="BB45" s="441">
        <v>0</v>
      </c>
      <c r="BC45" s="442" t="s">
        <v>332</v>
      </c>
    </row>
    <row r="46" spans="1:55" s="444" customFormat="1" ht="45.75" customHeight="1" x14ac:dyDescent="0.25">
      <c r="A46" s="254" t="s">
        <v>173</v>
      </c>
      <c r="B46" s="255" t="s">
        <v>370</v>
      </c>
      <c r="C46" s="442" t="s">
        <v>332</v>
      </c>
      <c r="D46" s="441">
        <v>0</v>
      </c>
      <c r="E46" s="442" t="s">
        <v>332</v>
      </c>
      <c r="F46" s="441">
        <v>0</v>
      </c>
      <c r="G46" s="442" t="s">
        <v>332</v>
      </c>
      <c r="H46" s="441">
        <v>0</v>
      </c>
      <c r="I46" s="442" t="s">
        <v>332</v>
      </c>
      <c r="J46" s="441">
        <v>0</v>
      </c>
      <c r="K46" s="442" t="s">
        <v>332</v>
      </c>
      <c r="L46" s="441">
        <v>0</v>
      </c>
      <c r="M46" s="442" t="s">
        <v>332</v>
      </c>
      <c r="N46" s="441">
        <v>0</v>
      </c>
      <c r="O46" s="442" t="s">
        <v>332</v>
      </c>
      <c r="P46" s="441">
        <v>0</v>
      </c>
      <c r="Q46" s="442" t="s">
        <v>332</v>
      </c>
      <c r="R46" s="441">
        <v>0</v>
      </c>
      <c r="S46" s="442" t="s">
        <v>332</v>
      </c>
      <c r="T46" s="441">
        <v>0</v>
      </c>
      <c r="U46" s="442" t="s">
        <v>332</v>
      </c>
      <c r="V46" s="441">
        <f>V47</f>
        <v>0</v>
      </c>
      <c r="W46" s="442" t="s">
        <v>332</v>
      </c>
      <c r="X46" s="441">
        <f>X47</f>
        <v>6.5</v>
      </c>
      <c r="Y46" s="441">
        <f>Y47</f>
        <v>6.5</v>
      </c>
      <c r="Z46" s="441">
        <v>0</v>
      </c>
      <c r="AA46" s="442" t="s">
        <v>332</v>
      </c>
      <c r="AB46" s="441">
        <v>0</v>
      </c>
      <c r="AC46" s="442" t="s">
        <v>332</v>
      </c>
      <c r="AD46" s="441">
        <v>0</v>
      </c>
      <c r="AE46" s="442" t="s">
        <v>332</v>
      </c>
      <c r="AF46" s="441">
        <v>0</v>
      </c>
      <c r="AG46" s="442" t="s">
        <v>332</v>
      </c>
      <c r="AH46" s="441">
        <v>0</v>
      </c>
      <c r="AI46" s="442" t="s">
        <v>332</v>
      </c>
      <c r="AJ46" s="441">
        <v>0</v>
      </c>
      <c r="AK46" s="442" t="s">
        <v>332</v>
      </c>
      <c r="AL46" s="442" t="s">
        <v>332</v>
      </c>
      <c r="AM46" s="442" t="s">
        <v>332</v>
      </c>
      <c r="AN46" s="441">
        <v>0</v>
      </c>
      <c r="AO46" s="442" t="s">
        <v>332</v>
      </c>
      <c r="AP46" s="441">
        <v>0</v>
      </c>
      <c r="AQ46" s="442" t="s">
        <v>332</v>
      </c>
      <c r="AR46" s="441">
        <v>0</v>
      </c>
      <c r="AS46" s="442" t="s">
        <v>332</v>
      </c>
      <c r="AT46" s="441">
        <v>0</v>
      </c>
      <c r="AU46" s="442" t="s">
        <v>332</v>
      </c>
      <c r="AV46" s="441">
        <v>0</v>
      </c>
      <c r="AW46" s="442" t="s">
        <v>332</v>
      </c>
      <c r="AX46" s="441">
        <v>0</v>
      </c>
      <c r="AY46" s="442" t="s">
        <v>332</v>
      </c>
      <c r="AZ46" s="441">
        <f>AZ47</f>
        <v>4.6929999999999996</v>
      </c>
      <c r="BA46" s="441">
        <f>BA47</f>
        <v>4.6929999999999996</v>
      </c>
      <c r="BB46" s="441">
        <v>0</v>
      </c>
      <c r="BC46" s="442" t="s">
        <v>332</v>
      </c>
    </row>
    <row r="47" spans="1:55" s="444" customFormat="1" ht="30.75" customHeight="1" x14ac:dyDescent="0.25">
      <c r="A47" s="254" t="s">
        <v>371</v>
      </c>
      <c r="B47" s="255" t="s">
        <v>372</v>
      </c>
      <c r="C47" s="442" t="s">
        <v>332</v>
      </c>
      <c r="D47" s="441">
        <v>0</v>
      </c>
      <c r="E47" s="442" t="s">
        <v>332</v>
      </c>
      <c r="F47" s="441">
        <v>0</v>
      </c>
      <c r="G47" s="442" t="s">
        <v>332</v>
      </c>
      <c r="H47" s="441">
        <v>0</v>
      </c>
      <c r="I47" s="442" t="s">
        <v>332</v>
      </c>
      <c r="J47" s="441">
        <v>0</v>
      </c>
      <c r="K47" s="442" t="s">
        <v>332</v>
      </c>
      <c r="L47" s="441">
        <v>0</v>
      </c>
      <c r="M47" s="442" t="s">
        <v>332</v>
      </c>
      <c r="N47" s="441">
        <v>0</v>
      </c>
      <c r="O47" s="442" t="s">
        <v>332</v>
      </c>
      <c r="P47" s="441">
        <v>0</v>
      </c>
      <c r="Q47" s="442" t="s">
        <v>332</v>
      </c>
      <c r="R47" s="441">
        <v>0</v>
      </c>
      <c r="S47" s="442" t="s">
        <v>332</v>
      </c>
      <c r="T47" s="441">
        <v>0</v>
      </c>
      <c r="U47" s="442" t="s">
        <v>332</v>
      </c>
      <c r="V47" s="441">
        <f>SUM(V48:V49)</f>
        <v>0</v>
      </c>
      <c r="W47" s="442" t="s">
        <v>332</v>
      </c>
      <c r="X47" s="441">
        <f t="shared" ref="X47:Z47" si="6">SUM(X48:X59)</f>
        <v>6.5</v>
      </c>
      <c r="Y47" s="441">
        <f t="shared" si="6"/>
        <v>6.5</v>
      </c>
      <c r="Z47" s="441">
        <f t="shared" si="6"/>
        <v>0</v>
      </c>
      <c r="AA47" s="442" t="s">
        <v>332</v>
      </c>
      <c r="AB47" s="441">
        <v>0</v>
      </c>
      <c r="AC47" s="442" t="s">
        <v>332</v>
      </c>
      <c r="AD47" s="441">
        <v>0</v>
      </c>
      <c r="AE47" s="442" t="s">
        <v>332</v>
      </c>
      <c r="AF47" s="441">
        <v>0</v>
      </c>
      <c r="AG47" s="442" t="s">
        <v>332</v>
      </c>
      <c r="AH47" s="441">
        <v>0</v>
      </c>
      <c r="AI47" s="442" t="s">
        <v>332</v>
      </c>
      <c r="AJ47" s="441">
        <v>0</v>
      </c>
      <c r="AK47" s="442" t="s">
        <v>332</v>
      </c>
      <c r="AL47" s="442" t="s">
        <v>332</v>
      </c>
      <c r="AM47" s="442" t="s">
        <v>332</v>
      </c>
      <c r="AN47" s="441">
        <v>0</v>
      </c>
      <c r="AO47" s="442" t="s">
        <v>332</v>
      </c>
      <c r="AP47" s="441">
        <v>0</v>
      </c>
      <c r="AQ47" s="442" t="s">
        <v>332</v>
      </c>
      <c r="AR47" s="441">
        <v>0</v>
      </c>
      <c r="AS47" s="442" t="s">
        <v>332</v>
      </c>
      <c r="AT47" s="441">
        <v>0</v>
      </c>
      <c r="AU47" s="442" t="s">
        <v>332</v>
      </c>
      <c r="AV47" s="441">
        <v>0</v>
      </c>
      <c r="AW47" s="442" t="s">
        <v>332</v>
      </c>
      <c r="AX47" s="441">
        <v>0</v>
      </c>
      <c r="AY47" s="442" t="s">
        <v>332</v>
      </c>
      <c r="AZ47" s="441">
        <f>SUM(AZ48:AZ59)</f>
        <v>4.6929999999999996</v>
      </c>
      <c r="BA47" s="441">
        <f>SUM(BA48:BA59)</f>
        <v>4.6929999999999996</v>
      </c>
      <c r="BB47" s="441">
        <v>0</v>
      </c>
      <c r="BC47" s="442" t="s">
        <v>332</v>
      </c>
    </row>
    <row r="48" spans="1:55" ht="37.5" customHeight="1" x14ac:dyDescent="0.25">
      <c r="A48" s="263" t="s">
        <v>373</v>
      </c>
      <c r="B48" s="151" t="s">
        <v>374</v>
      </c>
      <c r="C48" s="145" t="s">
        <v>375</v>
      </c>
      <c r="D48" s="445">
        <v>0</v>
      </c>
      <c r="E48" s="446" t="s">
        <v>332</v>
      </c>
      <c r="F48" s="445">
        <v>0</v>
      </c>
      <c r="G48" s="446" t="s">
        <v>332</v>
      </c>
      <c r="H48" s="445">
        <v>0</v>
      </c>
      <c r="I48" s="446" t="s">
        <v>332</v>
      </c>
      <c r="J48" s="445">
        <v>0</v>
      </c>
      <c r="K48" s="446" t="s">
        <v>332</v>
      </c>
      <c r="L48" s="445">
        <v>0</v>
      </c>
      <c r="M48" s="446" t="s">
        <v>332</v>
      </c>
      <c r="N48" s="445">
        <v>0</v>
      </c>
      <c r="O48" s="446" t="s">
        <v>332</v>
      </c>
      <c r="P48" s="445">
        <v>0</v>
      </c>
      <c r="Q48" s="446" t="s">
        <v>332</v>
      </c>
      <c r="R48" s="445">
        <v>0</v>
      </c>
      <c r="S48" s="446" t="s">
        <v>332</v>
      </c>
      <c r="T48" s="445">
        <v>0</v>
      </c>
      <c r="U48" s="446" t="s">
        <v>332</v>
      </c>
      <c r="V48" s="445">
        <v>0</v>
      </c>
      <c r="W48" s="446" t="s">
        <v>332</v>
      </c>
      <c r="X48" s="445">
        <v>0</v>
      </c>
      <c r="Y48" s="445">
        <v>0</v>
      </c>
      <c r="Z48" s="445">
        <v>0</v>
      </c>
      <c r="AA48" s="446" t="s">
        <v>332</v>
      </c>
      <c r="AB48" s="445">
        <v>0</v>
      </c>
      <c r="AC48" s="446" t="s">
        <v>332</v>
      </c>
      <c r="AD48" s="445">
        <v>0</v>
      </c>
      <c r="AE48" s="446" t="s">
        <v>332</v>
      </c>
      <c r="AF48" s="445">
        <v>0</v>
      </c>
      <c r="AG48" s="446" t="s">
        <v>332</v>
      </c>
      <c r="AH48" s="445">
        <v>0</v>
      </c>
      <c r="AI48" s="446" t="s">
        <v>332</v>
      </c>
      <c r="AJ48" s="445">
        <v>0</v>
      </c>
      <c r="AK48" s="446" t="s">
        <v>332</v>
      </c>
      <c r="AL48" s="446" t="s">
        <v>332</v>
      </c>
      <c r="AM48" s="446" t="s">
        <v>332</v>
      </c>
      <c r="AN48" s="445">
        <v>0</v>
      </c>
      <c r="AO48" s="446" t="s">
        <v>332</v>
      </c>
      <c r="AP48" s="445">
        <v>0</v>
      </c>
      <c r="AQ48" s="446" t="s">
        <v>332</v>
      </c>
      <c r="AR48" s="445">
        <v>0</v>
      </c>
      <c r="AS48" s="446" t="s">
        <v>332</v>
      </c>
      <c r="AT48" s="445">
        <v>0</v>
      </c>
      <c r="AU48" s="446" t="s">
        <v>332</v>
      </c>
      <c r="AV48" s="445">
        <v>0</v>
      </c>
      <c r="AW48" s="446" t="s">
        <v>332</v>
      </c>
      <c r="AX48" s="445">
        <v>0</v>
      </c>
      <c r="AY48" s="446" t="s">
        <v>332</v>
      </c>
      <c r="AZ48" s="213">
        <v>0</v>
      </c>
      <c r="BA48" s="213">
        <v>0</v>
      </c>
      <c r="BB48" s="445">
        <v>0</v>
      </c>
      <c r="BC48" s="446" t="s">
        <v>332</v>
      </c>
    </row>
    <row r="49" spans="1:55" ht="37.5" customHeight="1" x14ac:dyDescent="0.25">
      <c r="A49" s="263" t="s">
        <v>498</v>
      </c>
      <c r="B49" s="151" t="s">
        <v>374</v>
      </c>
      <c r="C49" s="145" t="s">
        <v>376</v>
      </c>
      <c r="D49" s="445">
        <v>0</v>
      </c>
      <c r="E49" s="446" t="s">
        <v>332</v>
      </c>
      <c r="F49" s="445">
        <v>0</v>
      </c>
      <c r="G49" s="446" t="s">
        <v>332</v>
      </c>
      <c r="H49" s="445">
        <v>0</v>
      </c>
      <c r="I49" s="446" t="s">
        <v>332</v>
      </c>
      <c r="J49" s="445">
        <v>0</v>
      </c>
      <c r="K49" s="446" t="s">
        <v>332</v>
      </c>
      <c r="L49" s="445">
        <v>0</v>
      </c>
      <c r="M49" s="446" t="s">
        <v>332</v>
      </c>
      <c r="N49" s="445">
        <v>0</v>
      </c>
      <c r="O49" s="446" t="s">
        <v>332</v>
      </c>
      <c r="P49" s="445">
        <v>0</v>
      </c>
      <c r="Q49" s="446" t="s">
        <v>332</v>
      </c>
      <c r="R49" s="445">
        <v>0</v>
      </c>
      <c r="S49" s="446" t="s">
        <v>332</v>
      </c>
      <c r="T49" s="445">
        <v>0</v>
      </c>
      <c r="U49" s="446" t="s">
        <v>332</v>
      </c>
      <c r="V49" s="445">
        <v>0</v>
      </c>
      <c r="W49" s="446" t="s">
        <v>332</v>
      </c>
      <c r="X49" s="445">
        <v>0</v>
      </c>
      <c r="Y49" s="445">
        <v>0</v>
      </c>
      <c r="Z49" s="445">
        <v>0</v>
      </c>
      <c r="AA49" s="446" t="s">
        <v>332</v>
      </c>
      <c r="AB49" s="445">
        <v>0</v>
      </c>
      <c r="AC49" s="446" t="s">
        <v>332</v>
      </c>
      <c r="AD49" s="445">
        <v>0</v>
      </c>
      <c r="AE49" s="446" t="s">
        <v>332</v>
      </c>
      <c r="AF49" s="445">
        <v>0</v>
      </c>
      <c r="AG49" s="446" t="s">
        <v>332</v>
      </c>
      <c r="AH49" s="445">
        <v>0</v>
      </c>
      <c r="AI49" s="446" t="s">
        <v>332</v>
      </c>
      <c r="AJ49" s="445">
        <v>0</v>
      </c>
      <c r="AK49" s="446" t="s">
        <v>332</v>
      </c>
      <c r="AL49" s="446" t="s">
        <v>332</v>
      </c>
      <c r="AM49" s="446" t="s">
        <v>332</v>
      </c>
      <c r="AN49" s="445">
        <v>0</v>
      </c>
      <c r="AO49" s="446" t="s">
        <v>332</v>
      </c>
      <c r="AP49" s="445">
        <v>0</v>
      </c>
      <c r="AQ49" s="446" t="s">
        <v>332</v>
      </c>
      <c r="AR49" s="445">
        <v>0</v>
      </c>
      <c r="AS49" s="446" t="s">
        <v>332</v>
      </c>
      <c r="AT49" s="445">
        <v>0</v>
      </c>
      <c r="AU49" s="446" t="s">
        <v>332</v>
      </c>
      <c r="AV49" s="445">
        <v>0</v>
      </c>
      <c r="AW49" s="446" t="s">
        <v>332</v>
      </c>
      <c r="AX49" s="445">
        <v>0</v>
      </c>
      <c r="AY49" s="446" t="s">
        <v>332</v>
      </c>
      <c r="AZ49" s="213">
        <v>0</v>
      </c>
      <c r="BA49" s="213">
        <v>0</v>
      </c>
      <c r="BB49" s="445">
        <v>0</v>
      </c>
      <c r="BC49" s="446" t="s">
        <v>332</v>
      </c>
    </row>
    <row r="50" spans="1:55" ht="37.5" customHeight="1" x14ac:dyDescent="0.25">
      <c r="A50" s="263" t="s">
        <v>437</v>
      </c>
      <c r="B50" s="153" t="s">
        <v>418</v>
      </c>
      <c r="C50" s="145" t="s">
        <v>419</v>
      </c>
      <c r="D50" s="445">
        <v>0</v>
      </c>
      <c r="E50" s="446" t="s">
        <v>332</v>
      </c>
      <c r="F50" s="445">
        <v>0</v>
      </c>
      <c r="G50" s="446" t="s">
        <v>332</v>
      </c>
      <c r="H50" s="445">
        <v>0</v>
      </c>
      <c r="I50" s="446" t="s">
        <v>332</v>
      </c>
      <c r="J50" s="445">
        <v>0</v>
      </c>
      <c r="K50" s="446" t="s">
        <v>332</v>
      </c>
      <c r="L50" s="445">
        <v>0</v>
      </c>
      <c r="M50" s="446" t="s">
        <v>332</v>
      </c>
      <c r="N50" s="445">
        <v>0</v>
      </c>
      <c r="O50" s="446" t="s">
        <v>332</v>
      </c>
      <c r="P50" s="445">
        <v>0</v>
      </c>
      <c r="Q50" s="446" t="s">
        <v>332</v>
      </c>
      <c r="R50" s="445">
        <v>0</v>
      </c>
      <c r="S50" s="446" t="s">
        <v>332</v>
      </c>
      <c r="T50" s="445">
        <v>0</v>
      </c>
      <c r="U50" s="446" t="s">
        <v>332</v>
      </c>
      <c r="V50" s="445">
        <v>0</v>
      </c>
      <c r="W50" s="446" t="s">
        <v>332</v>
      </c>
      <c r="X50" s="445">
        <v>0</v>
      </c>
      <c r="Y50" s="445">
        <v>0</v>
      </c>
      <c r="Z50" s="445">
        <v>0</v>
      </c>
      <c r="AA50" s="446" t="s">
        <v>332</v>
      </c>
      <c r="AB50" s="445">
        <v>0</v>
      </c>
      <c r="AC50" s="446" t="s">
        <v>332</v>
      </c>
      <c r="AD50" s="445">
        <v>0</v>
      </c>
      <c r="AE50" s="446" t="s">
        <v>332</v>
      </c>
      <c r="AF50" s="445">
        <v>0</v>
      </c>
      <c r="AG50" s="446" t="s">
        <v>332</v>
      </c>
      <c r="AH50" s="445">
        <v>0</v>
      </c>
      <c r="AI50" s="446" t="s">
        <v>332</v>
      </c>
      <c r="AJ50" s="445">
        <v>0</v>
      </c>
      <c r="AK50" s="446" t="s">
        <v>332</v>
      </c>
      <c r="AL50" s="446" t="s">
        <v>332</v>
      </c>
      <c r="AM50" s="446" t="s">
        <v>332</v>
      </c>
      <c r="AN50" s="445">
        <v>0</v>
      </c>
      <c r="AO50" s="446" t="s">
        <v>332</v>
      </c>
      <c r="AP50" s="445">
        <v>0</v>
      </c>
      <c r="AQ50" s="446" t="s">
        <v>332</v>
      </c>
      <c r="AR50" s="445">
        <v>0</v>
      </c>
      <c r="AS50" s="446" t="s">
        <v>332</v>
      </c>
      <c r="AT50" s="445">
        <v>0</v>
      </c>
      <c r="AU50" s="446" t="s">
        <v>332</v>
      </c>
      <c r="AV50" s="445">
        <v>0</v>
      </c>
      <c r="AW50" s="446" t="s">
        <v>332</v>
      </c>
      <c r="AX50" s="445">
        <v>0</v>
      </c>
      <c r="AY50" s="446" t="s">
        <v>332</v>
      </c>
      <c r="AZ50" s="445">
        <v>0</v>
      </c>
      <c r="BA50" s="445">
        <v>0</v>
      </c>
      <c r="BB50" s="445">
        <v>0</v>
      </c>
      <c r="BC50" s="446" t="s">
        <v>332</v>
      </c>
    </row>
    <row r="51" spans="1:55" ht="37.5" customHeight="1" x14ac:dyDescent="0.25">
      <c r="A51" s="263" t="s">
        <v>499</v>
      </c>
      <c r="B51" s="153" t="s">
        <v>418</v>
      </c>
      <c r="C51" s="145" t="s">
        <v>420</v>
      </c>
      <c r="D51" s="445">
        <v>0</v>
      </c>
      <c r="E51" s="446" t="s">
        <v>332</v>
      </c>
      <c r="F51" s="445">
        <v>0</v>
      </c>
      <c r="G51" s="446" t="s">
        <v>332</v>
      </c>
      <c r="H51" s="445">
        <v>0</v>
      </c>
      <c r="I51" s="446" t="s">
        <v>332</v>
      </c>
      <c r="J51" s="445">
        <v>0</v>
      </c>
      <c r="K51" s="446" t="s">
        <v>332</v>
      </c>
      <c r="L51" s="445">
        <v>0</v>
      </c>
      <c r="M51" s="446" t="s">
        <v>332</v>
      </c>
      <c r="N51" s="445">
        <v>0</v>
      </c>
      <c r="O51" s="446" t="s">
        <v>332</v>
      </c>
      <c r="P51" s="445">
        <v>0</v>
      </c>
      <c r="Q51" s="446" t="s">
        <v>332</v>
      </c>
      <c r="R51" s="445">
        <v>0</v>
      </c>
      <c r="S51" s="446" t="s">
        <v>332</v>
      </c>
      <c r="T51" s="445">
        <v>0</v>
      </c>
      <c r="U51" s="446" t="s">
        <v>332</v>
      </c>
      <c r="V51" s="445">
        <v>0</v>
      </c>
      <c r="W51" s="446" t="s">
        <v>332</v>
      </c>
      <c r="X51" s="445">
        <v>0</v>
      </c>
      <c r="Y51" s="445">
        <v>0</v>
      </c>
      <c r="Z51" s="445">
        <v>0</v>
      </c>
      <c r="AA51" s="446" t="s">
        <v>332</v>
      </c>
      <c r="AB51" s="445">
        <v>0</v>
      </c>
      <c r="AC51" s="446" t="s">
        <v>332</v>
      </c>
      <c r="AD51" s="445">
        <v>0</v>
      </c>
      <c r="AE51" s="446" t="s">
        <v>332</v>
      </c>
      <c r="AF51" s="445">
        <v>0</v>
      </c>
      <c r="AG51" s="446" t="s">
        <v>332</v>
      </c>
      <c r="AH51" s="445">
        <v>0</v>
      </c>
      <c r="AI51" s="446" t="s">
        <v>332</v>
      </c>
      <c r="AJ51" s="445">
        <v>0</v>
      </c>
      <c r="AK51" s="446" t="s">
        <v>332</v>
      </c>
      <c r="AL51" s="446" t="s">
        <v>332</v>
      </c>
      <c r="AM51" s="446" t="s">
        <v>332</v>
      </c>
      <c r="AN51" s="445">
        <v>0</v>
      </c>
      <c r="AO51" s="446" t="s">
        <v>332</v>
      </c>
      <c r="AP51" s="445">
        <v>0</v>
      </c>
      <c r="AQ51" s="446" t="s">
        <v>332</v>
      </c>
      <c r="AR51" s="445">
        <v>0</v>
      </c>
      <c r="AS51" s="446" t="s">
        <v>332</v>
      </c>
      <c r="AT51" s="445">
        <v>0</v>
      </c>
      <c r="AU51" s="446" t="s">
        <v>332</v>
      </c>
      <c r="AV51" s="445">
        <v>0</v>
      </c>
      <c r="AW51" s="446" t="s">
        <v>332</v>
      </c>
      <c r="AX51" s="445">
        <v>0</v>
      </c>
      <c r="AY51" s="446" t="s">
        <v>332</v>
      </c>
      <c r="AZ51" s="445">
        <v>0</v>
      </c>
      <c r="BA51" s="445">
        <v>0</v>
      </c>
      <c r="BB51" s="445">
        <v>0</v>
      </c>
      <c r="BC51" s="446" t="s">
        <v>332</v>
      </c>
    </row>
    <row r="52" spans="1:55" ht="37.5" customHeight="1" x14ac:dyDescent="0.25">
      <c r="A52" s="263" t="s">
        <v>438</v>
      </c>
      <c r="B52" s="153" t="s">
        <v>516</v>
      </c>
      <c r="C52" s="145" t="s">
        <v>517</v>
      </c>
      <c r="D52" s="445">
        <v>0</v>
      </c>
      <c r="E52" s="446" t="s">
        <v>332</v>
      </c>
      <c r="F52" s="445">
        <v>0</v>
      </c>
      <c r="G52" s="446" t="s">
        <v>332</v>
      </c>
      <c r="H52" s="445">
        <v>0</v>
      </c>
      <c r="I52" s="446" t="s">
        <v>332</v>
      </c>
      <c r="J52" s="445">
        <v>0</v>
      </c>
      <c r="K52" s="446" t="s">
        <v>332</v>
      </c>
      <c r="L52" s="445">
        <v>0</v>
      </c>
      <c r="M52" s="446" t="s">
        <v>332</v>
      </c>
      <c r="N52" s="445">
        <v>0</v>
      </c>
      <c r="O52" s="446" t="s">
        <v>332</v>
      </c>
      <c r="P52" s="445">
        <v>0</v>
      </c>
      <c r="Q52" s="446" t="s">
        <v>332</v>
      </c>
      <c r="R52" s="445">
        <v>0</v>
      </c>
      <c r="S52" s="446" t="s">
        <v>332</v>
      </c>
      <c r="T52" s="445">
        <v>0</v>
      </c>
      <c r="U52" s="446" t="s">
        <v>332</v>
      </c>
      <c r="V52" s="445">
        <v>0</v>
      </c>
      <c r="W52" s="446" t="s">
        <v>332</v>
      </c>
      <c r="X52" s="445">
        <v>0</v>
      </c>
      <c r="Y52" s="445">
        <v>0</v>
      </c>
      <c r="Z52" s="445">
        <v>0</v>
      </c>
      <c r="AA52" s="446" t="s">
        <v>332</v>
      </c>
      <c r="AB52" s="445">
        <v>0</v>
      </c>
      <c r="AC52" s="446" t="s">
        <v>332</v>
      </c>
      <c r="AD52" s="445">
        <v>0</v>
      </c>
      <c r="AE52" s="446" t="s">
        <v>332</v>
      </c>
      <c r="AF52" s="445">
        <v>0</v>
      </c>
      <c r="AG52" s="446" t="s">
        <v>332</v>
      </c>
      <c r="AH52" s="445">
        <v>0</v>
      </c>
      <c r="AI52" s="446" t="s">
        <v>332</v>
      </c>
      <c r="AJ52" s="445">
        <v>0</v>
      </c>
      <c r="AK52" s="446" t="s">
        <v>332</v>
      </c>
      <c r="AL52" s="446" t="s">
        <v>332</v>
      </c>
      <c r="AM52" s="446" t="s">
        <v>332</v>
      </c>
      <c r="AN52" s="445">
        <v>0</v>
      </c>
      <c r="AO52" s="446" t="s">
        <v>332</v>
      </c>
      <c r="AP52" s="445">
        <v>0</v>
      </c>
      <c r="AQ52" s="446" t="s">
        <v>332</v>
      </c>
      <c r="AR52" s="445">
        <v>0</v>
      </c>
      <c r="AS52" s="446" t="s">
        <v>332</v>
      </c>
      <c r="AT52" s="445">
        <v>0</v>
      </c>
      <c r="AU52" s="446" t="s">
        <v>332</v>
      </c>
      <c r="AV52" s="445">
        <v>0</v>
      </c>
      <c r="AW52" s="446" t="s">
        <v>332</v>
      </c>
      <c r="AX52" s="445">
        <v>0</v>
      </c>
      <c r="AY52" s="446">
        <v>0</v>
      </c>
      <c r="AZ52" s="445">
        <v>0</v>
      </c>
      <c r="BA52" s="445">
        <v>0</v>
      </c>
      <c r="BB52" s="445">
        <v>0</v>
      </c>
      <c r="BC52" s="446" t="s">
        <v>332</v>
      </c>
    </row>
    <row r="53" spans="1:55" ht="37.5" customHeight="1" x14ac:dyDescent="0.25">
      <c r="A53" s="263" t="s">
        <v>439</v>
      </c>
      <c r="B53" s="153" t="s">
        <v>516</v>
      </c>
      <c r="C53" s="145" t="s">
        <v>518</v>
      </c>
      <c r="D53" s="445">
        <v>0</v>
      </c>
      <c r="E53" s="446" t="s">
        <v>332</v>
      </c>
      <c r="F53" s="445">
        <v>0</v>
      </c>
      <c r="G53" s="446" t="s">
        <v>332</v>
      </c>
      <c r="H53" s="445">
        <v>0</v>
      </c>
      <c r="I53" s="446" t="s">
        <v>332</v>
      </c>
      <c r="J53" s="445">
        <v>0</v>
      </c>
      <c r="K53" s="446" t="s">
        <v>332</v>
      </c>
      <c r="L53" s="445">
        <v>0</v>
      </c>
      <c r="M53" s="446" t="s">
        <v>332</v>
      </c>
      <c r="N53" s="445">
        <v>0</v>
      </c>
      <c r="O53" s="446" t="s">
        <v>332</v>
      </c>
      <c r="P53" s="445">
        <v>0</v>
      </c>
      <c r="Q53" s="446" t="s">
        <v>332</v>
      </c>
      <c r="R53" s="445">
        <v>0</v>
      </c>
      <c r="S53" s="446" t="s">
        <v>332</v>
      </c>
      <c r="T53" s="445">
        <v>0</v>
      </c>
      <c r="U53" s="446" t="s">
        <v>332</v>
      </c>
      <c r="V53" s="445">
        <v>0</v>
      </c>
      <c r="W53" s="446" t="s">
        <v>332</v>
      </c>
      <c r="X53" s="445">
        <v>0</v>
      </c>
      <c r="Y53" s="445">
        <v>0</v>
      </c>
      <c r="Z53" s="445">
        <v>0</v>
      </c>
      <c r="AA53" s="446" t="s">
        <v>332</v>
      </c>
      <c r="AB53" s="445">
        <v>0</v>
      </c>
      <c r="AC53" s="446" t="s">
        <v>332</v>
      </c>
      <c r="AD53" s="445">
        <v>0</v>
      </c>
      <c r="AE53" s="446" t="s">
        <v>332</v>
      </c>
      <c r="AF53" s="445">
        <v>0</v>
      </c>
      <c r="AG53" s="446" t="s">
        <v>332</v>
      </c>
      <c r="AH53" s="445">
        <v>0</v>
      </c>
      <c r="AI53" s="446" t="s">
        <v>332</v>
      </c>
      <c r="AJ53" s="445">
        <v>0</v>
      </c>
      <c r="AK53" s="446" t="s">
        <v>332</v>
      </c>
      <c r="AL53" s="446" t="s">
        <v>332</v>
      </c>
      <c r="AM53" s="446" t="s">
        <v>332</v>
      </c>
      <c r="AN53" s="445">
        <v>0</v>
      </c>
      <c r="AO53" s="446" t="s">
        <v>332</v>
      </c>
      <c r="AP53" s="445">
        <v>0</v>
      </c>
      <c r="AQ53" s="446" t="s">
        <v>332</v>
      </c>
      <c r="AR53" s="445">
        <v>0</v>
      </c>
      <c r="AS53" s="446" t="s">
        <v>332</v>
      </c>
      <c r="AT53" s="445">
        <v>0</v>
      </c>
      <c r="AU53" s="446" t="s">
        <v>332</v>
      </c>
      <c r="AV53" s="445">
        <v>0</v>
      </c>
      <c r="AW53" s="446" t="s">
        <v>332</v>
      </c>
      <c r="AX53" s="445">
        <v>0</v>
      </c>
      <c r="AY53" s="446">
        <v>0</v>
      </c>
      <c r="AZ53" s="445">
        <v>0</v>
      </c>
      <c r="BA53" s="445">
        <v>0</v>
      </c>
      <c r="BB53" s="445">
        <v>0</v>
      </c>
      <c r="BC53" s="446" t="s">
        <v>332</v>
      </c>
    </row>
    <row r="54" spans="1:55" ht="37.5" customHeight="1" x14ac:dyDescent="0.25">
      <c r="A54" s="263" t="s">
        <v>500</v>
      </c>
      <c r="B54" s="153" t="s">
        <v>421</v>
      </c>
      <c r="C54" s="145" t="s">
        <v>422</v>
      </c>
      <c r="D54" s="445">
        <v>0</v>
      </c>
      <c r="E54" s="446" t="s">
        <v>332</v>
      </c>
      <c r="F54" s="445">
        <v>0</v>
      </c>
      <c r="G54" s="446" t="s">
        <v>332</v>
      </c>
      <c r="H54" s="445">
        <v>0</v>
      </c>
      <c r="I54" s="446" t="s">
        <v>332</v>
      </c>
      <c r="J54" s="445">
        <v>0</v>
      </c>
      <c r="K54" s="446" t="s">
        <v>332</v>
      </c>
      <c r="L54" s="445">
        <v>0</v>
      </c>
      <c r="M54" s="446" t="s">
        <v>332</v>
      </c>
      <c r="N54" s="445">
        <v>0</v>
      </c>
      <c r="O54" s="446" t="s">
        <v>332</v>
      </c>
      <c r="P54" s="445">
        <v>0</v>
      </c>
      <c r="Q54" s="446" t="s">
        <v>332</v>
      </c>
      <c r="R54" s="445">
        <v>0</v>
      </c>
      <c r="S54" s="446" t="s">
        <v>332</v>
      </c>
      <c r="T54" s="445">
        <v>0</v>
      </c>
      <c r="U54" s="446" t="s">
        <v>332</v>
      </c>
      <c r="V54" s="445">
        <v>0</v>
      </c>
      <c r="W54" s="446" t="s">
        <v>332</v>
      </c>
      <c r="X54" s="445">
        <v>0</v>
      </c>
      <c r="Y54" s="445">
        <v>0</v>
      </c>
      <c r="Z54" s="445">
        <v>0</v>
      </c>
      <c r="AA54" s="446" t="s">
        <v>332</v>
      </c>
      <c r="AB54" s="445">
        <v>0</v>
      </c>
      <c r="AC54" s="446" t="s">
        <v>332</v>
      </c>
      <c r="AD54" s="445">
        <v>0</v>
      </c>
      <c r="AE54" s="446" t="s">
        <v>332</v>
      </c>
      <c r="AF54" s="445">
        <v>0</v>
      </c>
      <c r="AG54" s="446" t="s">
        <v>332</v>
      </c>
      <c r="AH54" s="445">
        <v>0</v>
      </c>
      <c r="AI54" s="446" t="s">
        <v>332</v>
      </c>
      <c r="AJ54" s="445">
        <v>0</v>
      </c>
      <c r="AK54" s="446" t="s">
        <v>332</v>
      </c>
      <c r="AL54" s="446" t="s">
        <v>332</v>
      </c>
      <c r="AM54" s="446" t="s">
        <v>332</v>
      </c>
      <c r="AN54" s="445">
        <v>0</v>
      </c>
      <c r="AO54" s="446" t="s">
        <v>332</v>
      </c>
      <c r="AP54" s="445">
        <v>0</v>
      </c>
      <c r="AQ54" s="446" t="s">
        <v>332</v>
      </c>
      <c r="AR54" s="445">
        <v>0</v>
      </c>
      <c r="AS54" s="446" t="s">
        <v>332</v>
      </c>
      <c r="AT54" s="445">
        <v>0</v>
      </c>
      <c r="AU54" s="446" t="s">
        <v>332</v>
      </c>
      <c r="AV54" s="445">
        <v>0</v>
      </c>
      <c r="AW54" s="446" t="s">
        <v>332</v>
      </c>
      <c r="AX54" s="445">
        <v>0</v>
      </c>
      <c r="AY54" s="446" t="s">
        <v>332</v>
      </c>
      <c r="AZ54" s="445">
        <v>0</v>
      </c>
      <c r="BA54" s="445">
        <v>0</v>
      </c>
      <c r="BB54" s="445">
        <v>0</v>
      </c>
      <c r="BC54" s="446" t="s">
        <v>332</v>
      </c>
    </row>
    <row r="55" spans="1:55" ht="37.5" customHeight="1" x14ac:dyDescent="0.25">
      <c r="A55" s="263" t="s">
        <v>440</v>
      </c>
      <c r="B55" s="153" t="s">
        <v>421</v>
      </c>
      <c r="C55" s="145" t="s">
        <v>423</v>
      </c>
      <c r="D55" s="445">
        <v>0</v>
      </c>
      <c r="E55" s="446" t="s">
        <v>332</v>
      </c>
      <c r="F55" s="445">
        <v>0</v>
      </c>
      <c r="G55" s="446" t="s">
        <v>332</v>
      </c>
      <c r="H55" s="445">
        <v>0</v>
      </c>
      <c r="I55" s="446" t="s">
        <v>332</v>
      </c>
      <c r="J55" s="445">
        <v>0</v>
      </c>
      <c r="K55" s="446" t="s">
        <v>332</v>
      </c>
      <c r="L55" s="445">
        <v>0</v>
      </c>
      <c r="M55" s="446" t="s">
        <v>332</v>
      </c>
      <c r="N55" s="445">
        <v>0</v>
      </c>
      <c r="O55" s="446" t="s">
        <v>332</v>
      </c>
      <c r="P55" s="445">
        <v>0</v>
      </c>
      <c r="Q55" s="446" t="s">
        <v>332</v>
      </c>
      <c r="R55" s="445">
        <v>0</v>
      </c>
      <c r="S55" s="446" t="s">
        <v>332</v>
      </c>
      <c r="T55" s="445">
        <v>0</v>
      </c>
      <c r="U55" s="446" t="s">
        <v>332</v>
      </c>
      <c r="V55" s="445">
        <v>0</v>
      </c>
      <c r="W55" s="446" t="s">
        <v>332</v>
      </c>
      <c r="X55" s="445">
        <v>0</v>
      </c>
      <c r="Y55" s="445">
        <v>0</v>
      </c>
      <c r="Z55" s="445">
        <v>0</v>
      </c>
      <c r="AA55" s="446" t="s">
        <v>332</v>
      </c>
      <c r="AB55" s="445">
        <v>0</v>
      </c>
      <c r="AC55" s="446" t="s">
        <v>332</v>
      </c>
      <c r="AD55" s="445">
        <v>0</v>
      </c>
      <c r="AE55" s="446" t="s">
        <v>332</v>
      </c>
      <c r="AF55" s="445">
        <v>0</v>
      </c>
      <c r="AG55" s="446" t="s">
        <v>332</v>
      </c>
      <c r="AH55" s="445">
        <v>0</v>
      </c>
      <c r="AI55" s="446" t="s">
        <v>332</v>
      </c>
      <c r="AJ55" s="445">
        <v>0</v>
      </c>
      <c r="AK55" s="446" t="s">
        <v>332</v>
      </c>
      <c r="AL55" s="446" t="s">
        <v>332</v>
      </c>
      <c r="AM55" s="446" t="s">
        <v>332</v>
      </c>
      <c r="AN55" s="445">
        <v>0</v>
      </c>
      <c r="AO55" s="446" t="s">
        <v>332</v>
      </c>
      <c r="AP55" s="445">
        <v>0</v>
      </c>
      <c r="AQ55" s="446" t="s">
        <v>332</v>
      </c>
      <c r="AR55" s="445">
        <v>0</v>
      </c>
      <c r="AS55" s="446" t="s">
        <v>332</v>
      </c>
      <c r="AT55" s="445">
        <v>0</v>
      </c>
      <c r="AU55" s="446" t="s">
        <v>332</v>
      </c>
      <c r="AV55" s="445">
        <v>0</v>
      </c>
      <c r="AW55" s="446" t="s">
        <v>332</v>
      </c>
      <c r="AX55" s="445">
        <v>0</v>
      </c>
      <c r="AY55" s="446" t="s">
        <v>332</v>
      </c>
      <c r="AZ55" s="445">
        <v>0</v>
      </c>
      <c r="BA55" s="445">
        <v>0</v>
      </c>
      <c r="BB55" s="445">
        <v>0</v>
      </c>
      <c r="BC55" s="446" t="s">
        <v>332</v>
      </c>
    </row>
    <row r="56" spans="1:55" ht="37.5" customHeight="1" x14ac:dyDescent="0.25">
      <c r="A56" s="263" t="s">
        <v>501</v>
      </c>
      <c r="B56" s="153" t="s">
        <v>424</v>
      </c>
      <c r="C56" s="145" t="s">
        <v>425</v>
      </c>
      <c r="D56" s="445">
        <v>0</v>
      </c>
      <c r="E56" s="446" t="s">
        <v>332</v>
      </c>
      <c r="F56" s="445">
        <v>0</v>
      </c>
      <c r="G56" s="446" t="s">
        <v>332</v>
      </c>
      <c r="H56" s="445">
        <v>0</v>
      </c>
      <c r="I56" s="446" t="s">
        <v>332</v>
      </c>
      <c r="J56" s="445">
        <v>0</v>
      </c>
      <c r="K56" s="446" t="s">
        <v>332</v>
      </c>
      <c r="L56" s="445">
        <v>0</v>
      </c>
      <c r="M56" s="446" t="s">
        <v>332</v>
      </c>
      <c r="N56" s="445">
        <v>0</v>
      </c>
      <c r="O56" s="446" t="s">
        <v>332</v>
      </c>
      <c r="P56" s="445">
        <v>0</v>
      </c>
      <c r="Q56" s="446" t="s">
        <v>332</v>
      </c>
      <c r="R56" s="445">
        <v>0</v>
      </c>
      <c r="S56" s="446" t="s">
        <v>332</v>
      </c>
      <c r="T56" s="445">
        <v>0</v>
      </c>
      <c r="U56" s="446" t="s">
        <v>332</v>
      </c>
      <c r="V56" s="445">
        <v>0</v>
      </c>
      <c r="W56" s="446" t="s">
        <v>332</v>
      </c>
      <c r="X56" s="445">
        <v>0</v>
      </c>
      <c r="Y56" s="445">
        <v>0</v>
      </c>
      <c r="Z56" s="445">
        <v>0</v>
      </c>
      <c r="AA56" s="446" t="s">
        <v>332</v>
      </c>
      <c r="AB56" s="445">
        <v>0</v>
      </c>
      <c r="AC56" s="446" t="s">
        <v>332</v>
      </c>
      <c r="AD56" s="445">
        <v>0</v>
      </c>
      <c r="AE56" s="446" t="s">
        <v>332</v>
      </c>
      <c r="AF56" s="445">
        <v>0</v>
      </c>
      <c r="AG56" s="446" t="s">
        <v>332</v>
      </c>
      <c r="AH56" s="445">
        <v>0</v>
      </c>
      <c r="AI56" s="446" t="s">
        <v>332</v>
      </c>
      <c r="AJ56" s="445">
        <v>0</v>
      </c>
      <c r="AK56" s="446" t="s">
        <v>332</v>
      </c>
      <c r="AL56" s="446" t="s">
        <v>332</v>
      </c>
      <c r="AM56" s="446" t="s">
        <v>332</v>
      </c>
      <c r="AN56" s="445">
        <v>0</v>
      </c>
      <c r="AO56" s="446" t="s">
        <v>332</v>
      </c>
      <c r="AP56" s="445">
        <v>0</v>
      </c>
      <c r="AQ56" s="446" t="s">
        <v>332</v>
      </c>
      <c r="AR56" s="445">
        <v>0</v>
      </c>
      <c r="AS56" s="446" t="s">
        <v>332</v>
      </c>
      <c r="AT56" s="445">
        <v>0</v>
      </c>
      <c r="AU56" s="446" t="s">
        <v>332</v>
      </c>
      <c r="AV56" s="445">
        <v>0</v>
      </c>
      <c r="AW56" s="446" t="s">
        <v>332</v>
      </c>
      <c r="AX56" s="445">
        <v>0</v>
      </c>
      <c r="AY56" s="446" t="s">
        <v>332</v>
      </c>
      <c r="AZ56" s="445">
        <v>0</v>
      </c>
      <c r="BA56" s="445">
        <v>0</v>
      </c>
      <c r="BB56" s="445">
        <v>0</v>
      </c>
      <c r="BC56" s="446" t="s">
        <v>332</v>
      </c>
    </row>
    <row r="57" spans="1:55" ht="37.5" customHeight="1" x14ac:dyDescent="0.25">
      <c r="A57" s="263" t="s">
        <v>502</v>
      </c>
      <c r="B57" s="153" t="s">
        <v>424</v>
      </c>
      <c r="C57" s="145" t="s">
        <v>426</v>
      </c>
      <c r="D57" s="445">
        <v>0</v>
      </c>
      <c r="E57" s="446" t="s">
        <v>332</v>
      </c>
      <c r="F57" s="445">
        <v>0</v>
      </c>
      <c r="G57" s="446" t="s">
        <v>332</v>
      </c>
      <c r="H57" s="445">
        <v>0</v>
      </c>
      <c r="I57" s="446" t="s">
        <v>332</v>
      </c>
      <c r="J57" s="445">
        <v>0</v>
      </c>
      <c r="K57" s="446" t="s">
        <v>332</v>
      </c>
      <c r="L57" s="445">
        <v>0</v>
      </c>
      <c r="M57" s="446" t="s">
        <v>332</v>
      </c>
      <c r="N57" s="445">
        <v>0</v>
      </c>
      <c r="O57" s="446" t="s">
        <v>332</v>
      </c>
      <c r="P57" s="445">
        <v>0</v>
      </c>
      <c r="Q57" s="446" t="s">
        <v>332</v>
      </c>
      <c r="R57" s="445">
        <v>0</v>
      </c>
      <c r="S57" s="446" t="s">
        <v>332</v>
      </c>
      <c r="T57" s="445">
        <v>0</v>
      </c>
      <c r="U57" s="446" t="s">
        <v>332</v>
      </c>
      <c r="V57" s="445">
        <v>0</v>
      </c>
      <c r="W57" s="446" t="s">
        <v>332</v>
      </c>
      <c r="X57" s="445">
        <v>0</v>
      </c>
      <c r="Y57" s="445">
        <v>0</v>
      </c>
      <c r="Z57" s="445">
        <v>0</v>
      </c>
      <c r="AA57" s="446" t="s">
        <v>332</v>
      </c>
      <c r="AB57" s="445">
        <v>0</v>
      </c>
      <c r="AC57" s="446" t="s">
        <v>332</v>
      </c>
      <c r="AD57" s="445">
        <v>0</v>
      </c>
      <c r="AE57" s="446" t="s">
        <v>332</v>
      </c>
      <c r="AF57" s="445">
        <v>0</v>
      </c>
      <c r="AG57" s="446" t="s">
        <v>332</v>
      </c>
      <c r="AH57" s="445">
        <v>0</v>
      </c>
      <c r="AI57" s="446" t="s">
        <v>332</v>
      </c>
      <c r="AJ57" s="445">
        <v>0</v>
      </c>
      <c r="AK57" s="446" t="s">
        <v>332</v>
      </c>
      <c r="AL57" s="446" t="s">
        <v>332</v>
      </c>
      <c r="AM57" s="446" t="s">
        <v>332</v>
      </c>
      <c r="AN57" s="445">
        <v>0</v>
      </c>
      <c r="AO57" s="446" t="s">
        <v>332</v>
      </c>
      <c r="AP57" s="445">
        <v>0</v>
      </c>
      <c r="AQ57" s="446" t="s">
        <v>332</v>
      </c>
      <c r="AR57" s="445">
        <v>0</v>
      </c>
      <c r="AS57" s="446" t="s">
        <v>332</v>
      </c>
      <c r="AT57" s="445">
        <v>0</v>
      </c>
      <c r="AU57" s="446" t="s">
        <v>332</v>
      </c>
      <c r="AV57" s="445">
        <v>0</v>
      </c>
      <c r="AW57" s="446" t="s">
        <v>332</v>
      </c>
      <c r="AX57" s="445">
        <v>0</v>
      </c>
      <c r="AY57" s="446" t="s">
        <v>332</v>
      </c>
      <c r="AZ57" s="445">
        <v>0</v>
      </c>
      <c r="BA57" s="445">
        <v>0</v>
      </c>
      <c r="BB57" s="445">
        <v>0</v>
      </c>
      <c r="BC57" s="446" t="s">
        <v>332</v>
      </c>
    </row>
    <row r="58" spans="1:55" ht="37.5" customHeight="1" x14ac:dyDescent="0.25">
      <c r="A58" s="263" t="s">
        <v>514</v>
      </c>
      <c r="B58" s="153" t="s">
        <v>427</v>
      </c>
      <c r="C58" s="145" t="s">
        <v>428</v>
      </c>
      <c r="D58" s="445">
        <v>0</v>
      </c>
      <c r="E58" s="446" t="s">
        <v>332</v>
      </c>
      <c r="F58" s="445">
        <v>0</v>
      </c>
      <c r="G58" s="446" t="s">
        <v>332</v>
      </c>
      <c r="H58" s="445">
        <v>0</v>
      </c>
      <c r="I58" s="446" t="s">
        <v>332</v>
      </c>
      <c r="J58" s="445">
        <v>0</v>
      </c>
      <c r="K58" s="446" t="s">
        <v>332</v>
      </c>
      <c r="L58" s="445">
        <v>0</v>
      </c>
      <c r="M58" s="446" t="s">
        <v>332</v>
      </c>
      <c r="N58" s="445">
        <v>0</v>
      </c>
      <c r="O58" s="446" t="s">
        <v>332</v>
      </c>
      <c r="P58" s="445">
        <v>0</v>
      </c>
      <c r="Q58" s="446" t="s">
        <v>332</v>
      </c>
      <c r="R58" s="445">
        <v>0</v>
      </c>
      <c r="S58" s="446" t="s">
        <v>332</v>
      </c>
      <c r="T58" s="445">
        <v>0</v>
      </c>
      <c r="U58" s="446" t="s">
        <v>332</v>
      </c>
      <c r="V58" s="445">
        <v>0</v>
      </c>
      <c r="W58" s="446" t="s">
        <v>332</v>
      </c>
      <c r="X58" s="445">
        <v>6.5</v>
      </c>
      <c r="Y58" s="445">
        <v>6.5</v>
      </c>
      <c r="Z58" s="445">
        <v>0</v>
      </c>
      <c r="AA58" s="446" t="s">
        <v>332</v>
      </c>
      <c r="AB58" s="445">
        <v>0</v>
      </c>
      <c r="AC58" s="446" t="s">
        <v>332</v>
      </c>
      <c r="AD58" s="445">
        <v>0</v>
      </c>
      <c r="AE58" s="446" t="s">
        <v>332</v>
      </c>
      <c r="AF58" s="445">
        <v>0</v>
      </c>
      <c r="AG58" s="446" t="s">
        <v>332</v>
      </c>
      <c r="AH58" s="445">
        <v>0</v>
      </c>
      <c r="AI58" s="446" t="s">
        <v>332</v>
      </c>
      <c r="AJ58" s="445">
        <v>0</v>
      </c>
      <c r="AK58" s="446" t="s">
        <v>332</v>
      </c>
      <c r="AL58" s="446" t="s">
        <v>332</v>
      </c>
      <c r="AM58" s="446" t="s">
        <v>332</v>
      </c>
      <c r="AN58" s="445">
        <v>0</v>
      </c>
      <c r="AO58" s="446" t="s">
        <v>332</v>
      </c>
      <c r="AP58" s="445">
        <v>0</v>
      </c>
      <c r="AQ58" s="446" t="s">
        <v>332</v>
      </c>
      <c r="AR58" s="445">
        <v>0</v>
      </c>
      <c r="AS58" s="446" t="s">
        <v>332</v>
      </c>
      <c r="AT58" s="445">
        <v>0</v>
      </c>
      <c r="AU58" s="446" t="s">
        <v>332</v>
      </c>
      <c r="AV58" s="445">
        <v>0</v>
      </c>
      <c r="AW58" s="446" t="s">
        <v>332</v>
      </c>
      <c r="AX58" s="445">
        <v>0</v>
      </c>
      <c r="AY58" s="446" t="s">
        <v>332</v>
      </c>
      <c r="AZ58" s="319">
        <v>3.976</v>
      </c>
      <c r="BA58" s="447">
        <v>3.976</v>
      </c>
      <c r="BB58" s="445">
        <v>0</v>
      </c>
      <c r="BC58" s="446" t="s">
        <v>332</v>
      </c>
    </row>
    <row r="59" spans="1:55" ht="37.5" customHeight="1" x14ac:dyDescent="0.25">
      <c r="A59" s="263" t="s">
        <v>515</v>
      </c>
      <c r="B59" s="153" t="s">
        <v>427</v>
      </c>
      <c r="C59" s="145" t="s">
        <v>429</v>
      </c>
      <c r="D59" s="445">
        <v>0</v>
      </c>
      <c r="E59" s="446" t="s">
        <v>332</v>
      </c>
      <c r="F59" s="445">
        <v>0</v>
      </c>
      <c r="G59" s="446" t="s">
        <v>332</v>
      </c>
      <c r="H59" s="445">
        <v>0</v>
      </c>
      <c r="I59" s="446" t="s">
        <v>332</v>
      </c>
      <c r="J59" s="445">
        <v>0</v>
      </c>
      <c r="K59" s="446" t="s">
        <v>332</v>
      </c>
      <c r="L59" s="445">
        <v>0</v>
      </c>
      <c r="M59" s="446" t="s">
        <v>332</v>
      </c>
      <c r="N59" s="445">
        <v>0</v>
      </c>
      <c r="O59" s="446" t="s">
        <v>332</v>
      </c>
      <c r="P59" s="445">
        <v>0</v>
      </c>
      <c r="Q59" s="446" t="s">
        <v>332</v>
      </c>
      <c r="R59" s="445">
        <v>0</v>
      </c>
      <c r="S59" s="446" t="s">
        <v>332</v>
      </c>
      <c r="T59" s="445">
        <v>0</v>
      </c>
      <c r="U59" s="446" t="s">
        <v>332</v>
      </c>
      <c r="V59" s="445">
        <v>0</v>
      </c>
      <c r="W59" s="446" t="s">
        <v>332</v>
      </c>
      <c r="X59" s="445">
        <v>0</v>
      </c>
      <c r="Y59" s="445">
        <v>0</v>
      </c>
      <c r="Z59" s="445">
        <v>0</v>
      </c>
      <c r="AA59" s="446" t="s">
        <v>332</v>
      </c>
      <c r="AB59" s="445">
        <v>0</v>
      </c>
      <c r="AC59" s="446" t="s">
        <v>332</v>
      </c>
      <c r="AD59" s="445">
        <v>0</v>
      </c>
      <c r="AE59" s="446" t="s">
        <v>332</v>
      </c>
      <c r="AF59" s="445">
        <v>0</v>
      </c>
      <c r="AG59" s="446" t="s">
        <v>332</v>
      </c>
      <c r="AH59" s="445">
        <v>0</v>
      </c>
      <c r="AI59" s="446" t="s">
        <v>332</v>
      </c>
      <c r="AJ59" s="445">
        <v>0</v>
      </c>
      <c r="AK59" s="446" t="s">
        <v>332</v>
      </c>
      <c r="AL59" s="446" t="s">
        <v>332</v>
      </c>
      <c r="AM59" s="446" t="s">
        <v>332</v>
      </c>
      <c r="AN59" s="445">
        <v>0</v>
      </c>
      <c r="AO59" s="446" t="s">
        <v>332</v>
      </c>
      <c r="AP59" s="445">
        <v>0</v>
      </c>
      <c r="AQ59" s="446" t="s">
        <v>332</v>
      </c>
      <c r="AR59" s="445">
        <v>0</v>
      </c>
      <c r="AS59" s="446" t="s">
        <v>332</v>
      </c>
      <c r="AT59" s="445">
        <v>0</v>
      </c>
      <c r="AU59" s="446" t="s">
        <v>332</v>
      </c>
      <c r="AV59" s="445">
        <v>0</v>
      </c>
      <c r="AW59" s="446" t="s">
        <v>332</v>
      </c>
      <c r="AX59" s="445">
        <v>0</v>
      </c>
      <c r="AY59" s="446" t="s">
        <v>332</v>
      </c>
      <c r="AZ59" s="319">
        <v>0.71699999999999997</v>
      </c>
      <c r="BA59" s="447">
        <v>0.71699999999999997</v>
      </c>
      <c r="BB59" s="445">
        <v>0</v>
      </c>
      <c r="BC59" s="446" t="s">
        <v>332</v>
      </c>
    </row>
    <row r="60" spans="1:55" s="444" customFormat="1" ht="35.25" customHeight="1" x14ac:dyDescent="0.25">
      <c r="A60" s="254" t="s">
        <v>377</v>
      </c>
      <c r="B60" s="255" t="s">
        <v>378</v>
      </c>
      <c r="C60" s="442" t="s">
        <v>332</v>
      </c>
      <c r="D60" s="441">
        <v>0</v>
      </c>
      <c r="E60" s="442" t="s">
        <v>332</v>
      </c>
      <c r="F60" s="441">
        <v>0</v>
      </c>
      <c r="G60" s="442" t="s">
        <v>332</v>
      </c>
      <c r="H60" s="441">
        <v>0</v>
      </c>
      <c r="I60" s="442" t="s">
        <v>332</v>
      </c>
      <c r="J60" s="441">
        <v>0</v>
      </c>
      <c r="K60" s="442" t="s">
        <v>332</v>
      </c>
      <c r="L60" s="441">
        <v>0</v>
      </c>
      <c r="M60" s="442" t="s">
        <v>332</v>
      </c>
      <c r="N60" s="441">
        <v>0</v>
      </c>
      <c r="O60" s="442" t="s">
        <v>332</v>
      </c>
      <c r="P60" s="441">
        <v>0</v>
      </c>
      <c r="Q60" s="442" t="s">
        <v>332</v>
      </c>
      <c r="R60" s="441">
        <v>0</v>
      </c>
      <c r="S60" s="442" t="s">
        <v>332</v>
      </c>
      <c r="T60" s="441">
        <v>0</v>
      </c>
      <c r="U60" s="442" t="s">
        <v>332</v>
      </c>
      <c r="V60" s="441">
        <v>0</v>
      </c>
      <c r="W60" s="442" t="s">
        <v>332</v>
      </c>
      <c r="X60" s="441">
        <v>0</v>
      </c>
      <c r="Y60" s="441">
        <v>0</v>
      </c>
      <c r="Z60" s="441">
        <v>0</v>
      </c>
      <c r="AA60" s="442" t="s">
        <v>332</v>
      </c>
      <c r="AB60" s="441">
        <v>0</v>
      </c>
      <c r="AC60" s="442" t="s">
        <v>332</v>
      </c>
      <c r="AD60" s="441">
        <v>0</v>
      </c>
      <c r="AE60" s="442" t="s">
        <v>332</v>
      </c>
      <c r="AF60" s="441">
        <v>0</v>
      </c>
      <c r="AG60" s="442" t="s">
        <v>332</v>
      </c>
      <c r="AH60" s="441">
        <v>0</v>
      </c>
      <c r="AI60" s="442" t="s">
        <v>332</v>
      </c>
      <c r="AJ60" s="441">
        <v>0</v>
      </c>
      <c r="AK60" s="442" t="s">
        <v>332</v>
      </c>
      <c r="AL60" s="442" t="s">
        <v>332</v>
      </c>
      <c r="AM60" s="442" t="s">
        <v>332</v>
      </c>
      <c r="AN60" s="441">
        <v>0</v>
      </c>
      <c r="AO60" s="442" t="s">
        <v>332</v>
      </c>
      <c r="AP60" s="441">
        <v>0</v>
      </c>
      <c r="AQ60" s="442" t="s">
        <v>332</v>
      </c>
      <c r="AR60" s="441">
        <v>0</v>
      </c>
      <c r="AS60" s="442" t="s">
        <v>332</v>
      </c>
      <c r="AT60" s="441">
        <v>0</v>
      </c>
      <c r="AU60" s="442" t="s">
        <v>332</v>
      </c>
      <c r="AV60" s="441">
        <v>0</v>
      </c>
      <c r="AW60" s="442" t="s">
        <v>332</v>
      </c>
      <c r="AX60" s="441">
        <v>0</v>
      </c>
      <c r="AY60" s="442" t="s">
        <v>332</v>
      </c>
      <c r="AZ60" s="441">
        <v>0</v>
      </c>
      <c r="BA60" s="441">
        <v>0</v>
      </c>
      <c r="BB60" s="441">
        <v>0</v>
      </c>
      <c r="BC60" s="442" t="s">
        <v>332</v>
      </c>
    </row>
    <row r="61" spans="1:55" s="444" customFormat="1" ht="35.25" customHeight="1" x14ac:dyDescent="0.25">
      <c r="A61" s="254" t="s">
        <v>175</v>
      </c>
      <c r="B61" s="255" t="s">
        <v>379</v>
      </c>
      <c r="C61" s="442" t="s">
        <v>332</v>
      </c>
      <c r="D61" s="441">
        <v>0</v>
      </c>
      <c r="E61" s="442" t="s">
        <v>332</v>
      </c>
      <c r="F61" s="441">
        <v>0</v>
      </c>
      <c r="G61" s="442" t="s">
        <v>332</v>
      </c>
      <c r="H61" s="441">
        <v>0</v>
      </c>
      <c r="I61" s="442" t="s">
        <v>332</v>
      </c>
      <c r="J61" s="441">
        <v>0</v>
      </c>
      <c r="K61" s="442" t="s">
        <v>332</v>
      </c>
      <c r="L61" s="441">
        <v>0</v>
      </c>
      <c r="M61" s="442" t="s">
        <v>332</v>
      </c>
      <c r="N61" s="441">
        <v>0</v>
      </c>
      <c r="O61" s="442" t="s">
        <v>332</v>
      </c>
      <c r="P61" s="441">
        <v>0</v>
      </c>
      <c r="Q61" s="442" t="s">
        <v>332</v>
      </c>
      <c r="R61" s="441">
        <v>0</v>
      </c>
      <c r="S61" s="442" t="s">
        <v>332</v>
      </c>
      <c r="T61" s="441">
        <v>0</v>
      </c>
      <c r="U61" s="442" t="s">
        <v>332</v>
      </c>
      <c r="V61" s="441">
        <v>0</v>
      </c>
      <c r="W61" s="442" t="s">
        <v>332</v>
      </c>
      <c r="X61" s="441">
        <v>0</v>
      </c>
      <c r="Y61" s="441">
        <v>0</v>
      </c>
      <c r="Z61" s="441">
        <v>0</v>
      </c>
      <c r="AA61" s="442" t="s">
        <v>332</v>
      </c>
      <c r="AB61" s="441">
        <v>0</v>
      </c>
      <c r="AC61" s="442" t="s">
        <v>332</v>
      </c>
      <c r="AD61" s="441">
        <v>0</v>
      </c>
      <c r="AE61" s="442" t="s">
        <v>332</v>
      </c>
      <c r="AF61" s="441">
        <v>0</v>
      </c>
      <c r="AG61" s="442" t="s">
        <v>332</v>
      </c>
      <c r="AH61" s="441">
        <v>0</v>
      </c>
      <c r="AI61" s="442" t="s">
        <v>332</v>
      </c>
      <c r="AJ61" s="441">
        <v>0</v>
      </c>
      <c r="AK61" s="442" t="s">
        <v>332</v>
      </c>
      <c r="AL61" s="442" t="s">
        <v>332</v>
      </c>
      <c r="AM61" s="442" t="s">
        <v>332</v>
      </c>
      <c r="AN61" s="441">
        <v>0</v>
      </c>
      <c r="AO61" s="442" t="s">
        <v>332</v>
      </c>
      <c r="AP61" s="441">
        <v>0</v>
      </c>
      <c r="AQ61" s="442" t="s">
        <v>332</v>
      </c>
      <c r="AR61" s="441">
        <v>0</v>
      </c>
      <c r="AS61" s="442" t="s">
        <v>332</v>
      </c>
      <c r="AT61" s="441">
        <v>0</v>
      </c>
      <c r="AU61" s="442" t="s">
        <v>332</v>
      </c>
      <c r="AV61" s="441">
        <v>0</v>
      </c>
      <c r="AW61" s="442" t="s">
        <v>332</v>
      </c>
      <c r="AX61" s="441">
        <v>0</v>
      </c>
      <c r="AY61" s="442" t="s">
        <v>332</v>
      </c>
      <c r="AZ61" s="441">
        <v>0</v>
      </c>
      <c r="BA61" s="441">
        <v>0</v>
      </c>
      <c r="BB61" s="441">
        <v>0</v>
      </c>
      <c r="BC61" s="442" t="s">
        <v>332</v>
      </c>
    </row>
    <row r="62" spans="1:55" s="444" customFormat="1" ht="39" customHeight="1" x14ac:dyDescent="0.25">
      <c r="A62" s="254" t="s">
        <v>176</v>
      </c>
      <c r="B62" s="255" t="s">
        <v>380</v>
      </c>
      <c r="C62" s="442" t="s">
        <v>332</v>
      </c>
      <c r="D62" s="441">
        <v>0</v>
      </c>
      <c r="E62" s="442" t="s">
        <v>332</v>
      </c>
      <c r="F62" s="441">
        <v>0</v>
      </c>
      <c r="G62" s="442" t="s">
        <v>332</v>
      </c>
      <c r="H62" s="441">
        <v>0</v>
      </c>
      <c r="I62" s="442" t="s">
        <v>332</v>
      </c>
      <c r="J62" s="441">
        <v>0</v>
      </c>
      <c r="K62" s="442" t="s">
        <v>332</v>
      </c>
      <c r="L62" s="441">
        <v>0</v>
      </c>
      <c r="M62" s="442" t="s">
        <v>332</v>
      </c>
      <c r="N62" s="441">
        <v>0</v>
      </c>
      <c r="O62" s="442" t="s">
        <v>332</v>
      </c>
      <c r="P62" s="441">
        <v>0</v>
      </c>
      <c r="Q62" s="442" t="s">
        <v>332</v>
      </c>
      <c r="R62" s="441">
        <v>0</v>
      </c>
      <c r="S62" s="442" t="s">
        <v>332</v>
      </c>
      <c r="T62" s="441">
        <v>0</v>
      </c>
      <c r="U62" s="442" t="s">
        <v>332</v>
      </c>
      <c r="V62" s="441">
        <v>0</v>
      </c>
      <c r="W62" s="442" t="s">
        <v>332</v>
      </c>
      <c r="X62" s="441">
        <v>0</v>
      </c>
      <c r="Y62" s="441">
        <v>0</v>
      </c>
      <c r="Z62" s="441">
        <v>0</v>
      </c>
      <c r="AA62" s="442" t="s">
        <v>332</v>
      </c>
      <c r="AB62" s="441">
        <v>0</v>
      </c>
      <c r="AC62" s="442" t="s">
        <v>332</v>
      </c>
      <c r="AD62" s="441">
        <v>0</v>
      </c>
      <c r="AE62" s="442" t="s">
        <v>332</v>
      </c>
      <c r="AF62" s="441">
        <v>0</v>
      </c>
      <c r="AG62" s="442" t="s">
        <v>332</v>
      </c>
      <c r="AH62" s="441">
        <v>0</v>
      </c>
      <c r="AI62" s="442" t="s">
        <v>332</v>
      </c>
      <c r="AJ62" s="441">
        <v>0</v>
      </c>
      <c r="AK62" s="442" t="s">
        <v>332</v>
      </c>
      <c r="AL62" s="442" t="s">
        <v>332</v>
      </c>
      <c r="AM62" s="442" t="s">
        <v>332</v>
      </c>
      <c r="AN62" s="441">
        <v>0</v>
      </c>
      <c r="AO62" s="442" t="s">
        <v>332</v>
      </c>
      <c r="AP62" s="441">
        <v>0</v>
      </c>
      <c r="AQ62" s="442" t="s">
        <v>332</v>
      </c>
      <c r="AR62" s="441">
        <v>0</v>
      </c>
      <c r="AS62" s="442" t="s">
        <v>332</v>
      </c>
      <c r="AT62" s="441">
        <v>0</v>
      </c>
      <c r="AU62" s="442" t="s">
        <v>332</v>
      </c>
      <c r="AV62" s="441">
        <v>0</v>
      </c>
      <c r="AW62" s="442" t="s">
        <v>332</v>
      </c>
      <c r="AX62" s="441">
        <v>0</v>
      </c>
      <c r="AY62" s="442" t="s">
        <v>332</v>
      </c>
      <c r="AZ62" s="441">
        <v>0</v>
      </c>
      <c r="BA62" s="441">
        <v>0</v>
      </c>
      <c r="BB62" s="441">
        <v>0</v>
      </c>
      <c r="BC62" s="442" t="s">
        <v>332</v>
      </c>
    </row>
    <row r="63" spans="1:55" s="444" customFormat="1" ht="40.5" customHeight="1" x14ac:dyDescent="0.25">
      <c r="A63" s="254" t="s">
        <v>177</v>
      </c>
      <c r="B63" s="255" t="s">
        <v>381</v>
      </c>
      <c r="C63" s="442" t="s">
        <v>332</v>
      </c>
      <c r="D63" s="441">
        <v>0</v>
      </c>
      <c r="E63" s="442" t="s">
        <v>332</v>
      </c>
      <c r="F63" s="441">
        <v>0</v>
      </c>
      <c r="G63" s="442" t="s">
        <v>332</v>
      </c>
      <c r="H63" s="441">
        <v>0</v>
      </c>
      <c r="I63" s="442" t="s">
        <v>332</v>
      </c>
      <c r="J63" s="441">
        <v>0</v>
      </c>
      <c r="K63" s="442" t="s">
        <v>332</v>
      </c>
      <c r="L63" s="441">
        <v>0</v>
      </c>
      <c r="M63" s="442" t="s">
        <v>332</v>
      </c>
      <c r="N63" s="441">
        <v>0</v>
      </c>
      <c r="O63" s="442" t="s">
        <v>332</v>
      </c>
      <c r="P63" s="441">
        <v>0</v>
      </c>
      <c r="Q63" s="442" t="s">
        <v>332</v>
      </c>
      <c r="R63" s="441">
        <v>0</v>
      </c>
      <c r="S63" s="442" t="s">
        <v>332</v>
      </c>
      <c r="T63" s="441">
        <v>0</v>
      </c>
      <c r="U63" s="442" t="s">
        <v>332</v>
      </c>
      <c r="V63" s="441">
        <v>0</v>
      </c>
      <c r="W63" s="442" t="s">
        <v>332</v>
      </c>
      <c r="X63" s="441">
        <v>0</v>
      </c>
      <c r="Y63" s="441">
        <v>0</v>
      </c>
      <c r="Z63" s="441">
        <v>0</v>
      </c>
      <c r="AA63" s="442" t="s">
        <v>332</v>
      </c>
      <c r="AB63" s="441">
        <v>0</v>
      </c>
      <c r="AC63" s="442" t="s">
        <v>332</v>
      </c>
      <c r="AD63" s="441">
        <v>0</v>
      </c>
      <c r="AE63" s="442" t="s">
        <v>332</v>
      </c>
      <c r="AF63" s="441">
        <v>0</v>
      </c>
      <c r="AG63" s="442" t="s">
        <v>332</v>
      </c>
      <c r="AH63" s="441">
        <v>0</v>
      </c>
      <c r="AI63" s="442" t="s">
        <v>332</v>
      </c>
      <c r="AJ63" s="441">
        <v>0</v>
      </c>
      <c r="AK63" s="442" t="s">
        <v>332</v>
      </c>
      <c r="AL63" s="442" t="s">
        <v>332</v>
      </c>
      <c r="AM63" s="442" t="s">
        <v>332</v>
      </c>
      <c r="AN63" s="441">
        <v>0</v>
      </c>
      <c r="AO63" s="442" t="s">
        <v>332</v>
      </c>
      <c r="AP63" s="441">
        <v>0</v>
      </c>
      <c r="AQ63" s="442" t="s">
        <v>332</v>
      </c>
      <c r="AR63" s="441">
        <v>0</v>
      </c>
      <c r="AS63" s="442" t="s">
        <v>332</v>
      </c>
      <c r="AT63" s="441">
        <v>0</v>
      </c>
      <c r="AU63" s="442" t="s">
        <v>332</v>
      </c>
      <c r="AV63" s="441">
        <v>0</v>
      </c>
      <c r="AW63" s="442" t="s">
        <v>332</v>
      </c>
      <c r="AX63" s="441">
        <v>0</v>
      </c>
      <c r="AY63" s="442" t="s">
        <v>332</v>
      </c>
      <c r="AZ63" s="441">
        <v>0</v>
      </c>
      <c r="BA63" s="441">
        <v>0</v>
      </c>
      <c r="BB63" s="441">
        <v>0</v>
      </c>
      <c r="BC63" s="442" t="s">
        <v>332</v>
      </c>
    </row>
    <row r="64" spans="1:55" s="444" customFormat="1" ht="42.75" customHeight="1" x14ac:dyDescent="0.25">
      <c r="A64" s="254" t="s">
        <v>382</v>
      </c>
      <c r="B64" s="255" t="s">
        <v>383</v>
      </c>
      <c r="C64" s="442" t="s">
        <v>332</v>
      </c>
      <c r="D64" s="441">
        <v>0</v>
      </c>
      <c r="E64" s="442" t="s">
        <v>332</v>
      </c>
      <c r="F64" s="441">
        <v>0</v>
      </c>
      <c r="G64" s="442" t="s">
        <v>332</v>
      </c>
      <c r="H64" s="441">
        <v>0</v>
      </c>
      <c r="I64" s="442" t="s">
        <v>332</v>
      </c>
      <c r="J64" s="441">
        <v>0</v>
      </c>
      <c r="K64" s="442" t="s">
        <v>332</v>
      </c>
      <c r="L64" s="441">
        <v>0</v>
      </c>
      <c r="M64" s="442" t="s">
        <v>332</v>
      </c>
      <c r="N64" s="441">
        <v>0</v>
      </c>
      <c r="O64" s="442" t="s">
        <v>332</v>
      </c>
      <c r="P64" s="441">
        <v>0</v>
      </c>
      <c r="Q64" s="442" t="s">
        <v>332</v>
      </c>
      <c r="R64" s="441">
        <v>0</v>
      </c>
      <c r="S64" s="442" t="s">
        <v>332</v>
      </c>
      <c r="T64" s="441">
        <v>0</v>
      </c>
      <c r="U64" s="442" t="s">
        <v>332</v>
      </c>
      <c r="V64" s="441">
        <v>0</v>
      </c>
      <c r="W64" s="442" t="s">
        <v>332</v>
      </c>
      <c r="X64" s="441">
        <v>0</v>
      </c>
      <c r="Y64" s="441">
        <v>0</v>
      </c>
      <c r="Z64" s="441">
        <v>0</v>
      </c>
      <c r="AA64" s="442" t="s">
        <v>332</v>
      </c>
      <c r="AB64" s="441">
        <v>0</v>
      </c>
      <c r="AC64" s="442" t="s">
        <v>332</v>
      </c>
      <c r="AD64" s="441">
        <v>0</v>
      </c>
      <c r="AE64" s="442" t="s">
        <v>332</v>
      </c>
      <c r="AF64" s="441">
        <v>0</v>
      </c>
      <c r="AG64" s="442" t="s">
        <v>332</v>
      </c>
      <c r="AH64" s="441">
        <v>0</v>
      </c>
      <c r="AI64" s="442" t="s">
        <v>332</v>
      </c>
      <c r="AJ64" s="441">
        <v>0</v>
      </c>
      <c r="AK64" s="442" t="s">
        <v>332</v>
      </c>
      <c r="AL64" s="442" t="s">
        <v>332</v>
      </c>
      <c r="AM64" s="442" t="s">
        <v>332</v>
      </c>
      <c r="AN64" s="441">
        <v>0</v>
      </c>
      <c r="AO64" s="442" t="s">
        <v>332</v>
      </c>
      <c r="AP64" s="441">
        <v>0</v>
      </c>
      <c r="AQ64" s="442" t="s">
        <v>332</v>
      </c>
      <c r="AR64" s="441">
        <v>0</v>
      </c>
      <c r="AS64" s="442" t="s">
        <v>332</v>
      </c>
      <c r="AT64" s="441">
        <v>0</v>
      </c>
      <c r="AU64" s="442" t="s">
        <v>332</v>
      </c>
      <c r="AV64" s="441">
        <v>0</v>
      </c>
      <c r="AW64" s="442" t="s">
        <v>332</v>
      </c>
      <c r="AX64" s="441">
        <v>0</v>
      </c>
      <c r="AY64" s="442" t="s">
        <v>332</v>
      </c>
      <c r="AZ64" s="441">
        <v>0</v>
      </c>
      <c r="BA64" s="441">
        <v>0</v>
      </c>
      <c r="BB64" s="441">
        <v>0</v>
      </c>
      <c r="BC64" s="442" t="s">
        <v>332</v>
      </c>
    </row>
    <row r="65" spans="1:256" s="444" customFormat="1" ht="38.25" customHeight="1" x14ac:dyDescent="0.25">
      <c r="A65" s="254" t="s">
        <v>384</v>
      </c>
      <c r="B65" s="255" t="s">
        <v>385</v>
      </c>
      <c r="C65" s="442" t="s">
        <v>332</v>
      </c>
      <c r="D65" s="441">
        <v>0</v>
      </c>
      <c r="E65" s="442" t="s">
        <v>332</v>
      </c>
      <c r="F65" s="441">
        <v>0</v>
      </c>
      <c r="G65" s="442" t="s">
        <v>332</v>
      </c>
      <c r="H65" s="441">
        <v>0</v>
      </c>
      <c r="I65" s="442" t="s">
        <v>332</v>
      </c>
      <c r="J65" s="441">
        <v>0</v>
      </c>
      <c r="K65" s="442" t="s">
        <v>332</v>
      </c>
      <c r="L65" s="441">
        <v>0</v>
      </c>
      <c r="M65" s="442" t="s">
        <v>332</v>
      </c>
      <c r="N65" s="441">
        <v>0</v>
      </c>
      <c r="O65" s="442" t="s">
        <v>332</v>
      </c>
      <c r="P65" s="441">
        <v>0</v>
      </c>
      <c r="Q65" s="442" t="s">
        <v>332</v>
      </c>
      <c r="R65" s="441">
        <v>0</v>
      </c>
      <c r="S65" s="442" t="s">
        <v>332</v>
      </c>
      <c r="T65" s="441">
        <v>0</v>
      </c>
      <c r="U65" s="442" t="s">
        <v>332</v>
      </c>
      <c r="V65" s="441">
        <v>0</v>
      </c>
      <c r="W65" s="442" t="s">
        <v>332</v>
      </c>
      <c r="X65" s="441">
        <v>0</v>
      </c>
      <c r="Y65" s="441">
        <v>0</v>
      </c>
      <c r="Z65" s="441">
        <v>0</v>
      </c>
      <c r="AA65" s="442" t="s">
        <v>332</v>
      </c>
      <c r="AB65" s="441">
        <v>0</v>
      </c>
      <c r="AC65" s="442" t="s">
        <v>332</v>
      </c>
      <c r="AD65" s="441">
        <v>0</v>
      </c>
      <c r="AE65" s="442" t="s">
        <v>332</v>
      </c>
      <c r="AF65" s="441">
        <v>0</v>
      </c>
      <c r="AG65" s="442" t="s">
        <v>332</v>
      </c>
      <c r="AH65" s="441">
        <v>0</v>
      </c>
      <c r="AI65" s="442" t="s">
        <v>332</v>
      </c>
      <c r="AJ65" s="441">
        <v>0</v>
      </c>
      <c r="AK65" s="442" t="s">
        <v>332</v>
      </c>
      <c r="AL65" s="442" t="s">
        <v>332</v>
      </c>
      <c r="AM65" s="442" t="s">
        <v>332</v>
      </c>
      <c r="AN65" s="441">
        <v>0</v>
      </c>
      <c r="AO65" s="442" t="s">
        <v>332</v>
      </c>
      <c r="AP65" s="441">
        <v>0</v>
      </c>
      <c r="AQ65" s="442" t="s">
        <v>332</v>
      </c>
      <c r="AR65" s="441">
        <v>0</v>
      </c>
      <c r="AS65" s="442" t="s">
        <v>332</v>
      </c>
      <c r="AT65" s="441">
        <v>0</v>
      </c>
      <c r="AU65" s="442" t="s">
        <v>332</v>
      </c>
      <c r="AV65" s="441">
        <v>0</v>
      </c>
      <c r="AW65" s="442" t="s">
        <v>332</v>
      </c>
      <c r="AX65" s="441">
        <v>0</v>
      </c>
      <c r="AY65" s="442" t="s">
        <v>332</v>
      </c>
      <c r="AZ65" s="441">
        <v>0</v>
      </c>
      <c r="BA65" s="441">
        <v>0</v>
      </c>
      <c r="BB65" s="441">
        <v>0</v>
      </c>
      <c r="BC65" s="442" t="s">
        <v>332</v>
      </c>
    </row>
    <row r="66" spans="1:256" s="444" customFormat="1" ht="39" customHeight="1" x14ac:dyDescent="0.25">
      <c r="A66" s="254" t="s">
        <v>386</v>
      </c>
      <c r="B66" s="255" t="s">
        <v>387</v>
      </c>
      <c r="C66" s="442" t="s">
        <v>332</v>
      </c>
      <c r="D66" s="441">
        <v>0</v>
      </c>
      <c r="E66" s="442" t="s">
        <v>332</v>
      </c>
      <c r="F66" s="441">
        <v>0</v>
      </c>
      <c r="G66" s="442" t="s">
        <v>332</v>
      </c>
      <c r="H66" s="441">
        <v>0</v>
      </c>
      <c r="I66" s="442" t="s">
        <v>332</v>
      </c>
      <c r="J66" s="441">
        <v>0</v>
      </c>
      <c r="K66" s="442" t="s">
        <v>332</v>
      </c>
      <c r="L66" s="441">
        <v>0</v>
      </c>
      <c r="M66" s="442" t="s">
        <v>332</v>
      </c>
      <c r="N66" s="441">
        <v>0</v>
      </c>
      <c r="O66" s="442" t="s">
        <v>332</v>
      </c>
      <c r="P66" s="441">
        <v>0</v>
      </c>
      <c r="Q66" s="442" t="s">
        <v>332</v>
      </c>
      <c r="R66" s="441">
        <v>0</v>
      </c>
      <c r="S66" s="442" t="s">
        <v>332</v>
      </c>
      <c r="T66" s="441">
        <v>0</v>
      </c>
      <c r="U66" s="442" t="s">
        <v>332</v>
      </c>
      <c r="V66" s="441">
        <v>0</v>
      </c>
      <c r="W66" s="442" t="s">
        <v>332</v>
      </c>
      <c r="X66" s="441">
        <v>0</v>
      </c>
      <c r="Y66" s="441">
        <v>0</v>
      </c>
      <c r="Z66" s="441">
        <v>0</v>
      </c>
      <c r="AA66" s="442" t="s">
        <v>332</v>
      </c>
      <c r="AB66" s="441">
        <v>0</v>
      </c>
      <c r="AC66" s="442" t="s">
        <v>332</v>
      </c>
      <c r="AD66" s="441">
        <v>0</v>
      </c>
      <c r="AE66" s="442" t="s">
        <v>332</v>
      </c>
      <c r="AF66" s="441">
        <v>0</v>
      </c>
      <c r="AG66" s="442" t="s">
        <v>332</v>
      </c>
      <c r="AH66" s="441">
        <v>0</v>
      </c>
      <c r="AI66" s="442" t="s">
        <v>332</v>
      </c>
      <c r="AJ66" s="441">
        <v>0</v>
      </c>
      <c r="AK66" s="442" t="s">
        <v>332</v>
      </c>
      <c r="AL66" s="442" t="s">
        <v>332</v>
      </c>
      <c r="AM66" s="442" t="s">
        <v>332</v>
      </c>
      <c r="AN66" s="441">
        <v>0</v>
      </c>
      <c r="AO66" s="442" t="s">
        <v>332</v>
      </c>
      <c r="AP66" s="441">
        <v>0</v>
      </c>
      <c r="AQ66" s="442" t="s">
        <v>332</v>
      </c>
      <c r="AR66" s="441">
        <v>0</v>
      </c>
      <c r="AS66" s="442" t="s">
        <v>332</v>
      </c>
      <c r="AT66" s="441">
        <v>0</v>
      </c>
      <c r="AU66" s="442" t="s">
        <v>332</v>
      </c>
      <c r="AV66" s="441">
        <v>0</v>
      </c>
      <c r="AW66" s="442" t="s">
        <v>332</v>
      </c>
      <c r="AX66" s="441">
        <v>0</v>
      </c>
      <c r="AY66" s="442" t="s">
        <v>332</v>
      </c>
      <c r="AZ66" s="441">
        <v>0</v>
      </c>
      <c r="BA66" s="441">
        <v>0</v>
      </c>
      <c r="BB66" s="441">
        <v>0</v>
      </c>
      <c r="BC66" s="442" t="s">
        <v>332</v>
      </c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  <c r="BQ66" s="192"/>
      <c r="BR66" s="192"/>
      <c r="BS66" s="192"/>
      <c r="BT66" s="192"/>
      <c r="BU66" s="192"/>
      <c r="BV66" s="192"/>
      <c r="BW66" s="192"/>
      <c r="BX66" s="192"/>
      <c r="BY66" s="192"/>
      <c r="BZ66" s="192"/>
      <c r="CA66" s="192"/>
      <c r="CB66" s="192"/>
      <c r="CC66" s="192"/>
      <c r="CD66" s="192"/>
      <c r="CE66" s="192"/>
      <c r="CF66" s="192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  <c r="CY66" s="192"/>
      <c r="CZ66" s="192"/>
      <c r="DA66" s="192"/>
      <c r="DB66" s="192"/>
      <c r="DC66" s="192"/>
      <c r="DD66" s="192"/>
      <c r="DE66" s="192"/>
      <c r="DF66" s="192"/>
      <c r="DG66" s="192"/>
      <c r="DH66" s="192"/>
      <c r="DI66" s="192"/>
      <c r="DJ66" s="192"/>
      <c r="DK66" s="192"/>
      <c r="DL66" s="192"/>
      <c r="DM66" s="192"/>
      <c r="DN66" s="192"/>
      <c r="DO66" s="192"/>
      <c r="DP66" s="192"/>
      <c r="DQ66" s="192"/>
      <c r="DR66" s="192"/>
      <c r="DS66" s="192"/>
      <c r="DT66" s="192"/>
      <c r="DU66" s="192"/>
      <c r="DV66" s="192"/>
      <c r="DW66" s="192"/>
      <c r="DX66" s="192"/>
      <c r="DY66" s="192"/>
      <c r="DZ66" s="192"/>
      <c r="EA66" s="192"/>
      <c r="EB66" s="192"/>
      <c r="EC66" s="192"/>
      <c r="ED66" s="192"/>
      <c r="EE66" s="192"/>
      <c r="EF66" s="192"/>
      <c r="EG66" s="192"/>
      <c r="EH66" s="192"/>
      <c r="EI66" s="192"/>
      <c r="EJ66" s="192"/>
      <c r="EK66" s="192"/>
      <c r="EL66" s="192"/>
      <c r="EM66" s="192"/>
      <c r="EN66" s="192"/>
      <c r="EO66" s="192"/>
      <c r="EP66" s="192"/>
      <c r="EQ66" s="192"/>
      <c r="ER66" s="192"/>
      <c r="ES66" s="192"/>
      <c r="ET66" s="192"/>
      <c r="EU66" s="192"/>
      <c r="EV66" s="192"/>
      <c r="EW66" s="192"/>
      <c r="EX66" s="192"/>
      <c r="EY66" s="192"/>
      <c r="EZ66" s="192"/>
      <c r="FA66" s="192"/>
      <c r="FB66" s="192"/>
      <c r="FC66" s="192"/>
      <c r="FD66" s="192"/>
      <c r="FE66" s="192"/>
      <c r="FF66" s="192"/>
      <c r="FG66" s="192"/>
      <c r="FH66" s="192"/>
      <c r="FI66" s="192"/>
      <c r="FJ66" s="192"/>
      <c r="FK66" s="192"/>
      <c r="FL66" s="192"/>
      <c r="FM66" s="192"/>
      <c r="FN66" s="192"/>
      <c r="FO66" s="192"/>
      <c r="FP66" s="192"/>
      <c r="FQ66" s="192"/>
      <c r="FR66" s="192"/>
      <c r="FS66" s="192"/>
      <c r="FT66" s="192"/>
      <c r="FU66" s="192"/>
      <c r="FV66" s="192"/>
      <c r="FW66" s="192"/>
      <c r="FX66" s="192"/>
      <c r="FY66" s="192"/>
      <c r="FZ66" s="192"/>
      <c r="GA66" s="192"/>
      <c r="GB66" s="192"/>
      <c r="GC66" s="192"/>
      <c r="GD66" s="192"/>
      <c r="GE66" s="192"/>
      <c r="GF66" s="192"/>
      <c r="GG66" s="192"/>
      <c r="GH66" s="192"/>
      <c r="GI66" s="192"/>
      <c r="GJ66" s="192"/>
      <c r="GK66" s="192"/>
      <c r="GL66" s="192"/>
      <c r="GM66" s="192"/>
      <c r="GN66" s="192"/>
      <c r="GO66" s="192"/>
      <c r="GP66" s="192"/>
      <c r="GQ66" s="192"/>
      <c r="GR66" s="192"/>
      <c r="GS66" s="192"/>
      <c r="GT66" s="192"/>
      <c r="GU66" s="192"/>
      <c r="GV66" s="192"/>
      <c r="GW66" s="192"/>
      <c r="GX66" s="192"/>
      <c r="GY66" s="192"/>
      <c r="GZ66" s="192"/>
      <c r="HA66" s="192"/>
      <c r="HB66" s="192"/>
      <c r="HC66" s="192"/>
      <c r="HD66" s="192"/>
      <c r="HE66" s="192"/>
      <c r="HF66" s="192"/>
      <c r="HG66" s="192"/>
      <c r="HH66" s="192"/>
      <c r="HI66" s="192"/>
      <c r="HJ66" s="192"/>
      <c r="HK66" s="192"/>
      <c r="HL66" s="192"/>
      <c r="HM66" s="192"/>
      <c r="HN66" s="192"/>
      <c r="HO66" s="192"/>
      <c r="HP66" s="192"/>
      <c r="HQ66" s="192"/>
      <c r="HR66" s="192"/>
      <c r="HS66" s="192"/>
      <c r="HT66" s="192"/>
      <c r="HU66" s="192"/>
      <c r="HV66" s="192"/>
      <c r="HW66" s="192"/>
      <c r="HX66" s="192"/>
      <c r="HY66" s="192"/>
      <c r="HZ66" s="192"/>
      <c r="IA66" s="192"/>
      <c r="IB66" s="192"/>
      <c r="IC66" s="192"/>
      <c r="ID66" s="192"/>
      <c r="IE66" s="192"/>
      <c r="IF66" s="192"/>
      <c r="IG66" s="192"/>
      <c r="IH66" s="192"/>
      <c r="II66" s="192"/>
      <c r="IJ66" s="192"/>
      <c r="IK66" s="192"/>
      <c r="IL66" s="192"/>
      <c r="IM66" s="192"/>
      <c r="IN66" s="192"/>
      <c r="IO66" s="192"/>
      <c r="IP66" s="192"/>
      <c r="IQ66" s="192"/>
      <c r="IR66" s="192"/>
      <c r="IS66" s="192"/>
      <c r="IT66" s="192"/>
      <c r="IU66" s="192"/>
      <c r="IV66" s="192"/>
    </row>
    <row r="67" spans="1:256" s="444" customFormat="1" ht="39" customHeight="1" x14ac:dyDescent="0.25">
      <c r="A67" s="254" t="s">
        <v>388</v>
      </c>
      <c r="B67" s="255" t="s">
        <v>389</v>
      </c>
      <c r="C67" s="442" t="s">
        <v>332</v>
      </c>
      <c r="D67" s="441">
        <v>0</v>
      </c>
      <c r="E67" s="442" t="s">
        <v>332</v>
      </c>
      <c r="F67" s="441">
        <v>0</v>
      </c>
      <c r="G67" s="442" t="s">
        <v>332</v>
      </c>
      <c r="H67" s="441">
        <v>0</v>
      </c>
      <c r="I67" s="442" t="s">
        <v>332</v>
      </c>
      <c r="J67" s="441">
        <v>0</v>
      </c>
      <c r="K67" s="442" t="s">
        <v>332</v>
      </c>
      <c r="L67" s="441">
        <v>0</v>
      </c>
      <c r="M67" s="442" t="s">
        <v>332</v>
      </c>
      <c r="N67" s="441">
        <v>0</v>
      </c>
      <c r="O67" s="442" t="s">
        <v>332</v>
      </c>
      <c r="P67" s="441">
        <v>0</v>
      </c>
      <c r="Q67" s="442" t="s">
        <v>332</v>
      </c>
      <c r="R67" s="441">
        <v>0</v>
      </c>
      <c r="S67" s="442" t="s">
        <v>332</v>
      </c>
      <c r="T67" s="441">
        <v>0</v>
      </c>
      <c r="U67" s="442" t="s">
        <v>332</v>
      </c>
      <c r="V67" s="441">
        <v>0</v>
      </c>
      <c r="W67" s="442" t="s">
        <v>332</v>
      </c>
      <c r="X67" s="441">
        <f>0</f>
        <v>0</v>
      </c>
      <c r="Y67" s="441">
        <f>0</f>
        <v>0</v>
      </c>
      <c r="Z67" s="441">
        <v>0</v>
      </c>
      <c r="AA67" s="442" t="s">
        <v>332</v>
      </c>
      <c r="AB67" s="441">
        <v>0</v>
      </c>
      <c r="AC67" s="442" t="s">
        <v>332</v>
      </c>
      <c r="AD67" s="441">
        <v>0</v>
      </c>
      <c r="AE67" s="442" t="s">
        <v>332</v>
      </c>
      <c r="AF67" s="441">
        <v>0</v>
      </c>
      <c r="AG67" s="442" t="s">
        <v>332</v>
      </c>
      <c r="AH67" s="441">
        <v>0</v>
      </c>
      <c r="AI67" s="442" t="s">
        <v>332</v>
      </c>
      <c r="AJ67" s="441">
        <v>0</v>
      </c>
      <c r="AK67" s="442" t="s">
        <v>332</v>
      </c>
      <c r="AL67" s="442" t="s">
        <v>332</v>
      </c>
      <c r="AM67" s="442" t="s">
        <v>332</v>
      </c>
      <c r="AN67" s="441">
        <v>0</v>
      </c>
      <c r="AO67" s="442" t="s">
        <v>332</v>
      </c>
      <c r="AP67" s="441">
        <v>0</v>
      </c>
      <c r="AQ67" s="442" t="s">
        <v>332</v>
      </c>
      <c r="AR67" s="441">
        <v>0</v>
      </c>
      <c r="AS67" s="442" t="s">
        <v>332</v>
      </c>
      <c r="AT67" s="441">
        <v>0</v>
      </c>
      <c r="AU67" s="442" t="s">
        <v>332</v>
      </c>
      <c r="AV67" s="441">
        <v>0</v>
      </c>
      <c r="AW67" s="442" t="s">
        <v>332</v>
      </c>
      <c r="AX67" s="441">
        <v>0</v>
      </c>
      <c r="AY67" s="442" t="s">
        <v>332</v>
      </c>
      <c r="AZ67" s="441">
        <v>0</v>
      </c>
      <c r="BA67" s="441">
        <v>0</v>
      </c>
      <c r="BB67" s="441">
        <v>0</v>
      </c>
      <c r="BC67" s="442" t="s">
        <v>332</v>
      </c>
    </row>
    <row r="68" spans="1:256" s="444" customFormat="1" ht="38.25" customHeight="1" x14ac:dyDescent="0.25">
      <c r="A68" s="254" t="s">
        <v>390</v>
      </c>
      <c r="B68" s="255" t="s">
        <v>391</v>
      </c>
      <c r="C68" s="442" t="s">
        <v>332</v>
      </c>
      <c r="D68" s="441">
        <v>0</v>
      </c>
      <c r="E68" s="442" t="s">
        <v>332</v>
      </c>
      <c r="F68" s="441">
        <v>0</v>
      </c>
      <c r="G68" s="442" t="s">
        <v>332</v>
      </c>
      <c r="H68" s="441">
        <v>0</v>
      </c>
      <c r="I68" s="442" t="s">
        <v>332</v>
      </c>
      <c r="J68" s="441">
        <v>0</v>
      </c>
      <c r="K68" s="442" t="s">
        <v>332</v>
      </c>
      <c r="L68" s="441">
        <v>0</v>
      </c>
      <c r="M68" s="442" t="s">
        <v>332</v>
      </c>
      <c r="N68" s="441">
        <v>0</v>
      </c>
      <c r="O68" s="442" t="s">
        <v>332</v>
      </c>
      <c r="P68" s="441">
        <v>0</v>
      </c>
      <c r="Q68" s="442" t="s">
        <v>332</v>
      </c>
      <c r="R68" s="441">
        <v>0</v>
      </c>
      <c r="S68" s="442" t="s">
        <v>332</v>
      </c>
      <c r="T68" s="441">
        <v>0</v>
      </c>
      <c r="U68" s="442" t="s">
        <v>332</v>
      </c>
      <c r="V68" s="441">
        <v>0</v>
      </c>
      <c r="W68" s="442" t="s">
        <v>332</v>
      </c>
      <c r="X68" s="441">
        <v>0</v>
      </c>
      <c r="Y68" s="441">
        <v>0</v>
      </c>
      <c r="Z68" s="441">
        <v>0</v>
      </c>
      <c r="AA68" s="442" t="s">
        <v>332</v>
      </c>
      <c r="AB68" s="441">
        <v>0</v>
      </c>
      <c r="AC68" s="442" t="s">
        <v>332</v>
      </c>
      <c r="AD68" s="441">
        <v>0</v>
      </c>
      <c r="AE68" s="442" t="s">
        <v>332</v>
      </c>
      <c r="AF68" s="441">
        <v>0</v>
      </c>
      <c r="AG68" s="442" t="s">
        <v>332</v>
      </c>
      <c r="AH68" s="441">
        <v>0</v>
      </c>
      <c r="AI68" s="442" t="s">
        <v>332</v>
      </c>
      <c r="AJ68" s="441">
        <v>0</v>
      </c>
      <c r="AK68" s="442" t="s">
        <v>332</v>
      </c>
      <c r="AL68" s="442" t="s">
        <v>332</v>
      </c>
      <c r="AM68" s="442" t="s">
        <v>332</v>
      </c>
      <c r="AN68" s="441">
        <v>0</v>
      </c>
      <c r="AO68" s="442" t="s">
        <v>332</v>
      </c>
      <c r="AP68" s="441">
        <v>0</v>
      </c>
      <c r="AQ68" s="442" t="s">
        <v>332</v>
      </c>
      <c r="AR68" s="441">
        <v>0</v>
      </c>
      <c r="AS68" s="442" t="s">
        <v>332</v>
      </c>
      <c r="AT68" s="441">
        <v>0</v>
      </c>
      <c r="AU68" s="442" t="s">
        <v>332</v>
      </c>
      <c r="AV68" s="441">
        <v>0</v>
      </c>
      <c r="AW68" s="442" t="s">
        <v>332</v>
      </c>
      <c r="AX68" s="441">
        <v>0</v>
      </c>
      <c r="AY68" s="442" t="s">
        <v>332</v>
      </c>
      <c r="AZ68" s="441">
        <v>0</v>
      </c>
      <c r="BA68" s="441">
        <v>0</v>
      </c>
      <c r="BB68" s="441">
        <v>0</v>
      </c>
      <c r="BC68" s="442" t="s">
        <v>332</v>
      </c>
    </row>
    <row r="69" spans="1:256" s="444" customFormat="1" ht="37.5" customHeight="1" x14ac:dyDescent="0.25">
      <c r="A69" s="254" t="s">
        <v>392</v>
      </c>
      <c r="B69" s="255" t="s">
        <v>393</v>
      </c>
      <c r="C69" s="442" t="s">
        <v>332</v>
      </c>
      <c r="D69" s="441">
        <v>0</v>
      </c>
      <c r="E69" s="442" t="s">
        <v>332</v>
      </c>
      <c r="F69" s="441">
        <v>0</v>
      </c>
      <c r="G69" s="442" t="s">
        <v>332</v>
      </c>
      <c r="H69" s="441">
        <v>0</v>
      </c>
      <c r="I69" s="442" t="s">
        <v>332</v>
      </c>
      <c r="J69" s="441">
        <v>0</v>
      </c>
      <c r="K69" s="442" t="s">
        <v>332</v>
      </c>
      <c r="L69" s="441">
        <v>0</v>
      </c>
      <c r="M69" s="442" t="s">
        <v>332</v>
      </c>
      <c r="N69" s="441">
        <v>0</v>
      </c>
      <c r="O69" s="442" t="s">
        <v>332</v>
      </c>
      <c r="P69" s="441">
        <v>0</v>
      </c>
      <c r="Q69" s="442" t="s">
        <v>332</v>
      </c>
      <c r="R69" s="441">
        <v>0</v>
      </c>
      <c r="S69" s="442" t="s">
        <v>332</v>
      </c>
      <c r="T69" s="441">
        <v>0</v>
      </c>
      <c r="U69" s="442" t="s">
        <v>332</v>
      </c>
      <c r="V69" s="441">
        <v>0</v>
      </c>
      <c r="W69" s="442" t="s">
        <v>332</v>
      </c>
      <c r="X69" s="441">
        <v>0</v>
      </c>
      <c r="Y69" s="441">
        <v>0</v>
      </c>
      <c r="Z69" s="441">
        <v>0</v>
      </c>
      <c r="AA69" s="442" t="s">
        <v>332</v>
      </c>
      <c r="AB69" s="441">
        <v>0</v>
      </c>
      <c r="AC69" s="442" t="s">
        <v>332</v>
      </c>
      <c r="AD69" s="441">
        <v>0</v>
      </c>
      <c r="AE69" s="442" t="s">
        <v>332</v>
      </c>
      <c r="AF69" s="441">
        <v>0</v>
      </c>
      <c r="AG69" s="442" t="s">
        <v>332</v>
      </c>
      <c r="AH69" s="441">
        <v>0</v>
      </c>
      <c r="AI69" s="442" t="s">
        <v>332</v>
      </c>
      <c r="AJ69" s="441">
        <v>0</v>
      </c>
      <c r="AK69" s="442" t="s">
        <v>332</v>
      </c>
      <c r="AL69" s="442" t="s">
        <v>332</v>
      </c>
      <c r="AM69" s="442" t="s">
        <v>332</v>
      </c>
      <c r="AN69" s="441">
        <v>0</v>
      </c>
      <c r="AO69" s="442" t="s">
        <v>332</v>
      </c>
      <c r="AP69" s="441">
        <v>0</v>
      </c>
      <c r="AQ69" s="442" t="s">
        <v>332</v>
      </c>
      <c r="AR69" s="441">
        <v>0</v>
      </c>
      <c r="AS69" s="442" t="s">
        <v>332</v>
      </c>
      <c r="AT69" s="441">
        <v>0</v>
      </c>
      <c r="AU69" s="442" t="s">
        <v>332</v>
      </c>
      <c r="AV69" s="441">
        <v>0</v>
      </c>
      <c r="AW69" s="442" t="s">
        <v>332</v>
      </c>
      <c r="AX69" s="441">
        <v>0</v>
      </c>
      <c r="AY69" s="442" t="s">
        <v>332</v>
      </c>
      <c r="AZ69" s="441">
        <v>0</v>
      </c>
      <c r="BA69" s="441">
        <v>0</v>
      </c>
      <c r="BB69" s="441">
        <v>0</v>
      </c>
      <c r="BC69" s="442" t="s">
        <v>332</v>
      </c>
    </row>
    <row r="70" spans="1:256" s="444" customFormat="1" ht="38.25" customHeight="1" x14ac:dyDescent="0.25">
      <c r="A70" s="254" t="s">
        <v>394</v>
      </c>
      <c r="B70" s="255" t="s">
        <v>395</v>
      </c>
      <c r="C70" s="442" t="s">
        <v>332</v>
      </c>
      <c r="D70" s="441">
        <v>0</v>
      </c>
      <c r="E70" s="442" t="s">
        <v>332</v>
      </c>
      <c r="F70" s="441">
        <v>0</v>
      </c>
      <c r="G70" s="442" t="s">
        <v>332</v>
      </c>
      <c r="H70" s="441">
        <v>0</v>
      </c>
      <c r="I70" s="442" t="s">
        <v>332</v>
      </c>
      <c r="J70" s="441">
        <v>0</v>
      </c>
      <c r="K70" s="442" t="s">
        <v>332</v>
      </c>
      <c r="L70" s="441">
        <v>0</v>
      </c>
      <c r="M70" s="442" t="s">
        <v>332</v>
      </c>
      <c r="N70" s="441">
        <v>0</v>
      </c>
      <c r="O70" s="442" t="s">
        <v>332</v>
      </c>
      <c r="P70" s="441">
        <v>0</v>
      </c>
      <c r="Q70" s="442" t="s">
        <v>332</v>
      </c>
      <c r="R70" s="441">
        <v>0</v>
      </c>
      <c r="S70" s="442" t="s">
        <v>332</v>
      </c>
      <c r="T70" s="441">
        <v>0</v>
      </c>
      <c r="U70" s="442" t="s">
        <v>332</v>
      </c>
      <c r="V70" s="441">
        <v>0</v>
      </c>
      <c r="W70" s="442" t="s">
        <v>332</v>
      </c>
      <c r="X70" s="441">
        <v>0</v>
      </c>
      <c r="Y70" s="441">
        <v>0</v>
      </c>
      <c r="Z70" s="441">
        <v>0</v>
      </c>
      <c r="AA70" s="442" t="s">
        <v>332</v>
      </c>
      <c r="AB70" s="441">
        <v>0</v>
      </c>
      <c r="AC70" s="442" t="s">
        <v>332</v>
      </c>
      <c r="AD70" s="441">
        <v>0</v>
      </c>
      <c r="AE70" s="442" t="s">
        <v>332</v>
      </c>
      <c r="AF70" s="441">
        <v>0</v>
      </c>
      <c r="AG70" s="442" t="s">
        <v>332</v>
      </c>
      <c r="AH70" s="441">
        <v>0</v>
      </c>
      <c r="AI70" s="442" t="s">
        <v>332</v>
      </c>
      <c r="AJ70" s="441">
        <v>0</v>
      </c>
      <c r="AK70" s="442" t="s">
        <v>332</v>
      </c>
      <c r="AL70" s="442" t="s">
        <v>332</v>
      </c>
      <c r="AM70" s="442" t="s">
        <v>332</v>
      </c>
      <c r="AN70" s="441">
        <v>0</v>
      </c>
      <c r="AO70" s="442" t="s">
        <v>332</v>
      </c>
      <c r="AP70" s="441">
        <v>0</v>
      </c>
      <c r="AQ70" s="442" t="s">
        <v>332</v>
      </c>
      <c r="AR70" s="441">
        <v>0</v>
      </c>
      <c r="AS70" s="442" t="s">
        <v>332</v>
      </c>
      <c r="AT70" s="441">
        <v>0</v>
      </c>
      <c r="AU70" s="442" t="s">
        <v>332</v>
      </c>
      <c r="AV70" s="441">
        <v>0</v>
      </c>
      <c r="AW70" s="442" t="s">
        <v>332</v>
      </c>
      <c r="AX70" s="441">
        <v>0</v>
      </c>
      <c r="AY70" s="442" t="s">
        <v>332</v>
      </c>
      <c r="AZ70" s="441">
        <v>0</v>
      </c>
      <c r="BA70" s="441">
        <v>0</v>
      </c>
      <c r="BB70" s="441">
        <v>0</v>
      </c>
      <c r="BC70" s="442" t="s">
        <v>332</v>
      </c>
    </row>
    <row r="71" spans="1:256" s="444" customFormat="1" ht="36" customHeight="1" x14ac:dyDescent="0.25">
      <c r="A71" s="254" t="s">
        <v>396</v>
      </c>
      <c r="B71" s="255" t="s">
        <v>397</v>
      </c>
      <c r="C71" s="442" t="s">
        <v>332</v>
      </c>
      <c r="D71" s="441">
        <v>0</v>
      </c>
      <c r="E71" s="442" t="s">
        <v>332</v>
      </c>
      <c r="F71" s="441">
        <v>0</v>
      </c>
      <c r="G71" s="442" t="s">
        <v>332</v>
      </c>
      <c r="H71" s="441">
        <v>0</v>
      </c>
      <c r="I71" s="442" t="s">
        <v>332</v>
      </c>
      <c r="J71" s="441">
        <v>0</v>
      </c>
      <c r="K71" s="442" t="s">
        <v>332</v>
      </c>
      <c r="L71" s="441">
        <v>0</v>
      </c>
      <c r="M71" s="442" t="s">
        <v>332</v>
      </c>
      <c r="N71" s="441">
        <v>0</v>
      </c>
      <c r="O71" s="442" t="s">
        <v>332</v>
      </c>
      <c r="P71" s="441">
        <v>0</v>
      </c>
      <c r="Q71" s="442" t="s">
        <v>332</v>
      </c>
      <c r="R71" s="441">
        <v>0</v>
      </c>
      <c r="S71" s="442" t="s">
        <v>332</v>
      </c>
      <c r="T71" s="441">
        <v>0</v>
      </c>
      <c r="U71" s="442" t="s">
        <v>332</v>
      </c>
      <c r="V71" s="441">
        <v>0</v>
      </c>
      <c r="W71" s="442" t="s">
        <v>332</v>
      </c>
      <c r="X71" s="441">
        <v>0</v>
      </c>
      <c r="Y71" s="441">
        <v>0</v>
      </c>
      <c r="Z71" s="441">
        <v>0</v>
      </c>
      <c r="AA71" s="442" t="s">
        <v>332</v>
      </c>
      <c r="AB71" s="441">
        <v>0</v>
      </c>
      <c r="AC71" s="442" t="s">
        <v>332</v>
      </c>
      <c r="AD71" s="441">
        <v>0</v>
      </c>
      <c r="AE71" s="442" t="s">
        <v>332</v>
      </c>
      <c r="AF71" s="441">
        <v>0</v>
      </c>
      <c r="AG71" s="442" t="s">
        <v>332</v>
      </c>
      <c r="AH71" s="441">
        <v>0</v>
      </c>
      <c r="AI71" s="442" t="s">
        <v>332</v>
      </c>
      <c r="AJ71" s="441">
        <v>0</v>
      </c>
      <c r="AK71" s="442" t="s">
        <v>332</v>
      </c>
      <c r="AL71" s="442" t="s">
        <v>332</v>
      </c>
      <c r="AM71" s="442" t="s">
        <v>332</v>
      </c>
      <c r="AN71" s="441">
        <v>0</v>
      </c>
      <c r="AO71" s="442" t="s">
        <v>332</v>
      </c>
      <c r="AP71" s="441">
        <v>0</v>
      </c>
      <c r="AQ71" s="442" t="s">
        <v>332</v>
      </c>
      <c r="AR71" s="441">
        <v>0</v>
      </c>
      <c r="AS71" s="442" t="s">
        <v>332</v>
      </c>
      <c r="AT71" s="441">
        <v>0</v>
      </c>
      <c r="AU71" s="442" t="s">
        <v>332</v>
      </c>
      <c r="AV71" s="441">
        <v>0</v>
      </c>
      <c r="AW71" s="442" t="s">
        <v>332</v>
      </c>
      <c r="AX71" s="441">
        <v>0</v>
      </c>
      <c r="AY71" s="442" t="s">
        <v>332</v>
      </c>
      <c r="AZ71" s="441">
        <v>0</v>
      </c>
      <c r="BA71" s="441">
        <v>0</v>
      </c>
      <c r="BB71" s="441">
        <v>0</v>
      </c>
      <c r="BC71" s="442" t="s">
        <v>332</v>
      </c>
    </row>
    <row r="72" spans="1:256" s="444" customFormat="1" ht="39" customHeight="1" x14ac:dyDescent="0.25">
      <c r="A72" s="254" t="s">
        <v>398</v>
      </c>
      <c r="B72" s="255" t="s">
        <v>399</v>
      </c>
      <c r="C72" s="442" t="s">
        <v>332</v>
      </c>
      <c r="D72" s="441">
        <v>0</v>
      </c>
      <c r="E72" s="442" t="s">
        <v>332</v>
      </c>
      <c r="F72" s="441">
        <v>0</v>
      </c>
      <c r="G72" s="442" t="s">
        <v>332</v>
      </c>
      <c r="H72" s="441">
        <v>0</v>
      </c>
      <c r="I72" s="442" t="s">
        <v>332</v>
      </c>
      <c r="J72" s="441">
        <v>0</v>
      </c>
      <c r="K72" s="442" t="s">
        <v>332</v>
      </c>
      <c r="L72" s="441">
        <v>0</v>
      </c>
      <c r="M72" s="442" t="s">
        <v>332</v>
      </c>
      <c r="N72" s="441">
        <v>0</v>
      </c>
      <c r="O72" s="442" t="s">
        <v>332</v>
      </c>
      <c r="P72" s="441">
        <v>0</v>
      </c>
      <c r="Q72" s="442" t="s">
        <v>332</v>
      </c>
      <c r="R72" s="441">
        <v>0</v>
      </c>
      <c r="S72" s="442" t="s">
        <v>332</v>
      </c>
      <c r="T72" s="441">
        <v>0</v>
      </c>
      <c r="U72" s="442" t="s">
        <v>332</v>
      </c>
      <c r="V72" s="441">
        <v>0</v>
      </c>
      <c r="W72" s="442" t="s">
        <v>332</v>
      </c>
      <c r="X72" s="441">
        <v>0</v>
      </c>
      <c r="Y72" s="441">
        <v>0</v>
      </c>
      <c r="Z72" s="441">
        <v>0</v>
      </c>
      <c r="AA72" s="442" t="s">
        <v>332</v>
      </c>
      <c r="AB72" s="441">
        <v>0</v>
      </c>
      <c r="AC72" s="442" t="s">
        <v>332</v>
      </c>
      <c r="AD72" s="441">
        <v>0</v>
      </c>
      <c r="AE72" s="442" t="s">
        <v>332</v>
      </c>
      <c r="AF72" s="441">
        <v>0</v>
      </c>
      <c r="AG72" s="442" t="s">
        <v>332</v>
      </c>
      <c r="AH72" s="441">
        <v>0</v>
      </c>
      <c r="AI72" s="442" t="s">
        <v>332</v>
      </c>
      <c r="AJ72" s="441">
        <v>0</v>
      </c>
      <c r="AK72" s="442" t="s">
        <v>332</v>
      </c>
      <c r="AL72" s="442" t="s">
        <v>332</v>
      </c>
      <c r="AM72" s="442" t="s">
        <v>332</v>
      </c>
      <c r="AN72" s="441">
        <v>0</v>
      </c>
      <c r="AO72" s="442" t="s">
        <v>332</v>
      </c>
      <c r="AP72" s="441">
        <v>0</v>
      </c>
      <c r="AQ72" s="442" t="s">
        <v>332</v>
      </c>
      <c r="AR72" s="441">
        <v>0</v>
      </c>
      <c r="AS72" s="442" t="s">
        <v>332</v>
      </c>
      <c r="AT72" s="441">
        <v>0</v>
      </c>
      <c r="AU72" s="442" t="s">
        <v>332</v>
      </c>
      <c r="AV72" s="441">
        <v>0</v>
      </c>
      <c r="AW72" s="442" t="s">
        <v>332</v>
      </c>
      <c r="AX72" s="441">
        <v>0</v>
      </c>
      <c r="AY72" s="442" t="s">
        <v>332</v>
      </c>
      <c r="AZ72" s="441">
        <v>0</v>
      </c>
      <c r="BA72" s="441">
        <v>0</v>
      </c>
      <c r="BB72" s="441">
        <v>0</v>
      </c>
      <c r="BC72" s="442" t="s">
        <v>332</v>
      </c>
    </row>
    <row r="73" spans="1:256" s="444" customFormat="1" ht="51" customHeight="1" x14ac:dyDescent="0.25">
      <c r="A73" s="254" t="s">
        <v>178</v>
      </c>
      <c r="B73" s="255" t="s">
        <v>400</v>
      </c>
      <c r="C73" s="442" t="s">
        <v>332</v>
      </c>
      <c r="D73" s="441">
        <v>0</v>
      </c>
      <c r="E73" s="442" t="s">
        <v>332</v>
      </c>
      <c r="F73" s="441">
        <v>0</v>
      </c>
      <c r="G73" s="442" t="s">
        <v>332</v>
      </c>
      <c r="H73" s="441">
        <v>0</v>
      </c>
      <c r="I73" s="442" t="s">
        <v>332</v>
      </c>
      <c r="J73" s="441">
        <v>0</v>
      </c>
      <c r="K73" s="442" t="s">
        <v>332</v>
      </c>
      <c r="L73" s="441">
        <v>0</v>
      </c>
      <c r="M73" s="442" t="s">
        <v>332</v>
      </c>
      <c r="N73" s="441">
        <v>0</v>
      </c>
      <c r="O73" s="442" t="s">
        <v>332</v>
      </c>
      <c r="P73" s="441">
        <v>0</v>
      </c>
      <c r="Q73" s="442" t="s">
        <v>332</v>
      </c>
      <c r="R73" s="441">
        <v>0</v>
      </c>
      <c r="S73" s="442" t="s">
        <v>332</v>
      </c>
      <c r="T73" s="441">
        <v>0</v>
      </c>
      <c r="U73" s="442" t="s">
        <v>332</v>
      </c>
      <c r="V73" s="441">
        <v>0</v>
      </c>
      <c r="W73" s="442" t="s">
        <v>332</v>
      </c>
      <c r="X73" s="441">
        <v>0</v>
      </c>
      <c r="Y73" s="441">
        <v>0</v>
      </c>
      <c r="Z73" s="441">
        <v>0</v>
      </c>
      <c r="AA73" s="442" t="s">
        <v>332</v>
      </c>
      <c r="AB73" s="441">
        <v>0</v>
      </c>
      <c r="AC73" s="442" t="s">
        <v>332</v>
      </c>
      <c r="AD73" s="441">
        <v>0</v>
      </c>
      <c r="AE73" s="442" t="s">
        <v>332</v>
      </c>
      <c r="AF73" s="441">
        <v>0</v>
      </c>
      <c r="AG73" s="442" t="s">
        <v>332</v>
      </c>
      <c r="AH73" s="441">
        <v>0</v>
      </c>
      <c r="AI73" s="442" t="s">
        <v>332</v>
      </c>
      <c r="AJ73" s="441">
        <v>0</v>
      </c>
      <c r="AK73" s="442" t="s">
        <v>332</v>
      </c>
      <c r="AL73" s="442" t="s">
        <v>332</v>
      </c>
      <c r="AM73" s="442" t="s">
        <v>332</v>
      </c>
      <c r="AN73" s="441">
        <v>0</v>
      </c>
      <c r="AO73" s="442" t="s">
        <v>332</v>
      </c>
      <c r="AP73" s="441">
        <v>0</v>
      </c>
      <c r="AQ73" s="442" t="s">
        <v>332</v>
      </c>
      <c r="AR73" s="441">
        <v>0</v>
      </c>
      <c r="AS73" s="442" t="s">
        <v>332</v>
      </c>
      <c r="AT73" s="441">
        <v>0</v>
      </c>
      <c r="AU73" s="442" t="s">
        <v>332</v>
      </c>
      <c r="AV73" s="441">
        <v>0</v>
      </c>
      <c r="AW73" s="442" t="s">
        <v>332</v>
      </c>
      <c r="AX73" s="441">
        <v>0</v>
      </c>
      <c r="AY73" s="442" t="s">
        <v>332</v>
      </c>
      <c r="AZ73" s="441">
        <v>0</v>
      </c>
      <c r="BA73" s="441">
        <v>0</v>
      </c>
      <c r="BB73" s="441">
        <v>0</v>
      </c>
      <c r="BC73" s="442" t="s">
        <v>332</v>
      </c>
    </row>
    <row r="74" spans="1:256" s="444" customFormat="1" ht="47.25" x14ac:dyDescent="0.25">
      <c r="A74" s="254" t="s">
        <v>401</v>
      </c>
      <c r="B74" s="255" t="s">
        <v>402</v>
      </c>
      <c r="C74" s="442" t="s">
        <v>332</v>
      </c>
      <c r="D74" s="441">
        <v>0</v>
      </c>
      <c r="E74" s="442" t="s">
        <v>332</v>
      </c>
      <c r="F74" s="441">
        <v>0</v>
      </c>
      <c r="G74" s="442" t="s">
        <v>332</v>
      </c>
      <c r="H74" s="441">
        <v>0</v>
      </c>
      <c r="I74" s="442" t="s">
        <v>332</v>
      </c>
      <c r="J74" s="441">
        <v>0</v>
      </c>
      <c r="K74" s="442" t="s">
        <v>332</v>
      </c>
      <c r="L74" s="441">
        <v>0</v>
      </c>
      <c r="M74" s="442" t="s">
        <v>332</v>
      </c>
      <c r="N74" s="441">
        <v>0</v>
      </c>
      <c r="O74" s="442" t="s">
        <v>332</v>
      </c>
      <c r="P74" s="441">
        <v>0</v>
      </c>
      <c r="Q74" s="442" t="s">
        <v>332</v>
      </c>
      <c r="R74" s="441">
        <v>0</v>
      </c>
      <c r="S74" s="442" t="s">
        <v>332</v>
      </c>
      <c r="T74" s="441">
        <v>0</v>
      </c>
      <c r="U74" s="442" t="s">
        <v>332</v>
      </c>
      <c r="V74" s="441">
        <v>0</v>
      </c>
      <c r="W74" s="442" t="s">
        <v>332</v>
      </c>
      <c r="X74" s="441">
        <v>0</v>
      </c>
      <c r="Y74" s="441">
        <v>0</v>
      </c>
      <c r="Z74" s="441">
        <v>0</v>
      </c>
      <c r="AA74" s="442" t="s">
        <v>332</v>
      </c>
      <c r="AB74" s="441">
        <v>0</v>
      </c>
      <c r="AC74" s="442" t="s">
        <v>332</v>
      </c>
      <c r="AD74" s="441">
        <v>0</v>
      </c>
      <c r="AE74" s="442" t="s">
        <v>332</v>
      </c>
      <c r="AF74" s="441">
        <v>0</v>
      </c>
      <c r="AG74" s="442" t="s">
        <v>332</v>
      </c>
      <c r="AH74" s="441">
        <v>0</v>
      </c>
      <c r="AI74" s="442" t="s">
        <v>332</v>
      </c>
      <c r="AJ74" s="441">
        <v>0</v>
      </c>
      <c r="AK74" s="442" t="s">
        <v>332</v>
      </c>
      <c r="AL74" s="442" t="s">
        <v>332</v>
      </c>
      <c r="AM74" s="442" t="s">
        <v>332</v>
      </c>
      <c r="AN74" s="441">
        <v>0</v>
      </c>
      <c r="AO74" s="442" t="s">
        <v>332</v>
      </c>
      <c r="AP74" s="441">
        <v>0</v>
      </c>
      <c r="AQ74" s="442" t="s">
        <v>332</v>
      </c>
      <c r="AR74" s="441">
        <v>0</v>
      </c>
      <c r="AS74" s="442" t="s">
        <v>332</v>
      </c>
      <c r="AT74" s="441">
        <v>0</v>
      </c>
      <c r="AU74" s="442" t="s">
        <v>332</v>
      </c>
      <c r="AV74" s="441">
        <v>0</v>
      </c>
      <c r="AW74" s="442" t="s">
        <v>332</v>
      </c>
      <c r="AX74" s="441">
        <v>0</v>
      </c>
      <c r="AY74" s="442" t="s">
        <v>332</v>
      </c>
      <c r="AZ74" s="441">
        <v>0</v>
      </c>
      <c r="BA74" s="441">
        <v>0</v>
      </c>
      <c r="BB74" s="441">
        <v>0</v>
      </c>
      <c r="BC74" s="442" t="s">
        <v>332</v>
      </c>
    </row>
    <row r="75" spans="1:256" s="444" customFormat="1" ht="47.25" x14ac:dyDescent="0.25">
      <c r="A75" s="254" t="s">
        <v>403</v>
      </c>
      <c r="B75" s="255" t="s">
        <v>404</v>
      </c>
      <c r="C75" s="442" t="s">
        <v>332</v>
      </c>
      <c r="D75" s="441">
        <v>0</v>
      </c>
      <c r="E75" s="442" t="s">
        <v>332</v>
      </c>
      <c r="F75" s="441">
        <v>0</v>
      </c>
      <c r="G75" s="442" t="s">
        <v>332</v>
      </c>
      <c r="H75" s="441">
        <v>0</v>
      </c>
      <c r="I75" s="442" t="s">
        <v>332</v>
      </c>
      <c r="J75" s="441">
        <v>0</v>
      </c>
      <c r="K75" s="442" t="s">
        <v>332</v>
      </c>
      <c r="L75" s="441">
        <v>0</v>
      </c>
      <c r="M75" s="442" t="s">
        <v>332</v>
      </c>
      <c r="N75" s="441">
        <v>0</v>
      </c>
      <c r="O75" s="442" t="s">
        <v>332</v>
      </c>
      <c r="P75" s="441">
        <v>0</v>
      </c>
      <c r="Q75" s="442" t="s">
        <v>332</v>
      </c>
      <c r="R75" s="441">
        <v>0</v>
      </c>
      <c r="S75" s="442" t="s">
        <v>332</v>
      </c>
      <c r="T75" s="441">
        <v>0</v>
      </c>
      <c r="U75" s="442" t="s">
        <v>332</v>
      </c>
      <c r="V75" s="441">
        <v>0</v>
      </c>
      <c r="W75" s="442" t="s">
        <v>332</v>
      </c>
      <c r="X75" s="441">
        <v>0</v>
      </c>
      <c r="Y75" s="441">
        <v>0</v>
      </c>
      <c r="Z75" s="441">
        <v>0</v>
      </c>
      <c r="AA75" s="442" t="s">
        <v>332</v>
      </c>
      <c r="AB75" s="441">
        <v>0</v>
      </c>
      <c r="AC75" s="442" t="s">
        <v>332</v>
      </c>
      <c r="AD75" s="441">
        <v>0</v>
      </c>
      <c r="AE75" s="442" t="s">
        <v>332</v>
      </c>
      <c r="AF75" s="441">
        <v>0</v>
      </c>
      <c r="AG75" s="442" t="s">
        <v>332</v>
      </c>
      <c r="AH75" s="441">
        <v>0</v>
      </c>
      <c r="AI75" s="442" t="s">
        <v>332</v>
      </c>
      <c r="AJ75" s="441">
        <v>0</v>
      </c>
      <c r="AK75" s="442" t="s">
        <v>332</v>
      </c>
      <c r="AL75" s="442" t="s">
        <v>332</v>
      </c>
      <c r="AM75" s="442" t="s">
        <v>332</v>
      </c>
      <c r="AN75" s="441">
        <v>0</v>
      </c>
      <c r="AO75" s="442" t="s">
        <v>332</v>
      </c>
      <c r="AP75" s="441">
        <v>0</v>
      </c>
      <c r="AQ75" s="442" t="s">
        <v>332</v>
      </c>
      <c r="AR75" s="441">
        <v>0</v>
      </c>
      <c r="AS75" s="442" t="s">
        <v>332</v>
      </c>
      <c r="AT75" s="441">
        <v>0</v>
      </c>
      <c r="AU75" s="442" t="s">
        <v>332</v>
      </c>
      <c r="AV75" s="441">
        <v>0</v>
      </c>
      <c r="AW75" s="442" t="s">
        <v>332</v>
      </c>
      <c r="AX75" s="441">
        <v>0</v>
      </c>
      <c r="AY75" s="442" t="s">
        <v>332</v>
      </c>
      <c r="AZ75" s="441">
        <v>0</v>
      </c>
      <c r="BA75" s="441">
        <v>0</v>
      </c>
      <c r="BB75" s="441">
        <v>0</v>
      </c>
      <c r="BC75" s="442" t="s">
        <v>332</v>
      </c>
    </row>
    <row r="76" spans="1:256" s="444" customFormat="1" ht="39" customHeight="1" x14ac:dyDescent="0.25">
      <c r="A76" s="254" t="s">
        <v>179</v>
      </c>
      <c r="B76" s="255" t="s">
        <v>405</v>
      </c>
      <c r="C76" s="442" t="s">
        <v>332</v>
      </c>
      <c r="D76" s="441">
        <v>0</v>
      </c>
      <c r="E76" s="442" t="s">
        <v>332</v>
      </c>
      <c r="F76" s="441">
        <v>0</v>
      </c>
      <c r="G76" s="442" t="s">
        <v>332</v>
      </c>
      <c r="H76" s="441">
        <v>0</v>
      </c>
      <c r="I76" s="442" t="s">
        <v>332</v>
      </c>
      <c r="J76" s="441">
        <v>0</v>
      </c>
      <c r="K76" s="442" t="s">
        <v>332</v>
      </c>
      <c r="L76" s="441">
        <v>0</v>
      </c>
      <c r="M76" s="442" t="s">
        <v>332</v>
      </c>
      <c r="N76" s="441">
        <v>0</v>
      </c>
      <c r="O76" s="442" t="s">
        <v>332</v>
      </c>
      <c r="P76" s="441">
        <v>0</v>
      </c>
      <c r="Q76" s="442" t="s">
        <v>332</v>
      </c>
      <c r="R76" s="441">
        <v>0</v>
      </c>
      <c r="S76" s="442" t="s">
        <v>332</v>
      </c>
      <c r="T76" s="441">
        <v>0</v>
      </c>
      <c r="U76" s="442" t="s">
        <v>332</v>
      </c>
      <c r="V76" s="441">
        <v>0</v>
      </c>
      <c r="W76" s="442" t="s">
        <v>332</v>
      </c>
      <c r="X76" s="441">
        <v>0</v>
      </c>
      <c r="Y76" s="441">
        <v>0</v>
      </c>
      <c r="Z76" s="441">
        <v>0</v>
      </c>
      <c r="AA76" s="442" t="s">
        <v>332</v>
      </c>
      <c r="AB76" s="441">
        <v>0</v>
      </c>
      <c r="AC76" s="442" t="s">
        <v>332</v>
      </c>
      <c r="AD76" s="441">
        <v>0</v>
      </c>
      <c r="AE76" s="442" t="s">
        <v>332</v>
      </c>
      <c r="AF76" s="441">
        <v>0</v>
      </c>
      <c r="AG76" s="442" t="s">
        <v>332</v>
      </c>
      <c r="AH76" s="441">
        <v>0</v>
      </c>
      <c r="AI76" s="442" t="s">
        <v>332</v>
      </c>
      <c r="AJ76" s="441">
        <v>0</v>
      </c>
      <c r="AK76" s="442" t="s">
        <v>332</v>
      </c>
      <c r="AL76" s="442" t="s">
        <v>332</v>
      </c>
      <c r="AM76" s="442" t="s">
        <v>332</v>
      </c>
      <c r="AN76" s="441">
        <v>0</v>
      </c>
      <c r="AO76" s="442" t="s">
        <v>332</v>
      </c>
      <c r="AP76" s="441">
        <v>0</v>
      </c>
      <c r="AQ76" s="442" t="s">
        <v>332</v>
      </c>
      <c r="AR76" s="441">
        <v>0</v>
      </c>
      <c r="AS76" s="442" t="s">
        <v>332</v>
      </c>
      <c r="AT76" s="441">
        <v>0</v>
      </c>
      <c r="AU76" s="442" t="s">
        <v>332</v>
      </c>
      <c r="AV76" s="441">
        <v>0</v>
      </c>
      <c r="AW76" s="442" t="s">
        <v>332</v>
      </c>
      <c r="AX76" s="441">
        <v>0</v>
      </c>
      <c r="AY76" s="442" t="s">
        <v>332</v>
      </c>
      <c r="AZ76" s="441">
        <v>0</v>
      </c>
      <c r="BA76" s="441">
        <v>0</v>
      </c>
      <c r="BB76" s="441">
        <v>0</v>
      </c>
      <c r="BC76" s="442" t="s">
        <v>332</v>
      </c>
    </row>
    <row r="77" spans="1:256" s="444" customFormat="1" ht="39" customHeight="1" x14ac:dyDescent="0.25">
      <c r="A77" s="215" t="s">
        <v>181</v>
      </c>
      <c r="B77" s="272" t="s">
        <v>524</v>
      </c>
      <c r="C77" s="145" t="s">
        <v>525</v>
      </c>
      <c r="D77" s="445">
        <v>0</v>
      </c>
      <c r="E77" s="446" t="s">
        <v>332</v>
      </c>
      <c r="F77" s="445">
        <v>0</v>
      </c>
      <c r="G77" s="446" t="s">
        <v>332</v>
      </c>
      <c r="H77" s="445">
        <v>0</v>
      </c>
      <c r="I77" s="446" t="s">
        <v>332</v>
      </c>
      <c r="J77" s="445">
        <v>0</v>
      </c>
      <c r="K77" s="446" t="s">
        <v>332</v>
      </c>
      <c r="L77" s="445">
        <v>0</v>
      </c>
      <c r="M77" s="446" t="s">
        <v>332</v>
      </c>
      <c r="N77" s="445">
        <v>0</v>
      </c>
      <c r="O77" s="446" t="s">
        <v>332</v>
      </c>
      <c r="P77" s="445">
        <v>0</v>
      </c>
      <c r="Q77" s="446" t="s">
        <v>332</v>
      </c>
      <c r="R77" s="445">
        <v>0</v>
      </c>
      <c r="S77" s="446" t="s">
        <v>332</v>
      </c>
      <c r="T77" s="445">
        <v>0</v>
      </c>
      <c r="U77" s="446" t="s">
        <v>332</v>
      </c>
      <c r="V77" s="445">
        <v>0</v>
      </c>
      <c r="W77" s="446" t="s">
        <v>332</v>
      </c>
      <c r="X77" s="445">
        <v>0</v>
      </c>
      <c r="Y77" s="445">
        <v>0</v>
      </c>
      <c r="Z77" s="445">
        <v>0</v>
      </c>
      <c r="AA77" s="448">
        <v>0.65</v>
      </c>
      <c r="AB77" s="445">
        <v>0</v>
      </c>
      <c r="AC77" s="446" t="s">
        <v>332</v>
      </c>
      <c r="AD77" s="445">
        <v>0</v>
      </c>
      <c r="AE77" s="446" t="s">
        <v>332</v>
      </c>
      <c r="AF77" s="445">
        <v>0</v>
      </c>
      <c r="AG77" s="446" t="s">
        <v>332</v>
      </c>
      <c r="AH77" s="445">
        <v>0</v>
      </c>
      <c r="AI77" s="446" t="s">
        <v>332</v>
      </c>
      <c r="AJ77" s="445">
        <v>0</v>
      </c>
      <c r="AK77" s="446" t="s">
        <v>332</v>
      </c>
      <c r="AL77" s="446" t="s">
        <v>332</v>
      </c>
      <c r="AM77" s="446" t="s">
        <v>332</v>
      </c>
      <c r="AN77" s="445">
        <v>0</v>
      </c>
      <c r="AO77" s="446" t="s">
        <v>332</v>
      </c>
      <c r="AP77" s="445">
        <v>0</v>
      </c>
      <c r="AQ77" s="446" t="s">
        <v>332</v>
      </c>
      <c r="AR77" s="445">
        <v>0</v>
      </c>
      <c r="AS77" s="446" t="s">
        <v>332</v>
      </c>
      <c r="AT77" s="445">
        <v>0</v>
      </c>
      <c r="AU77" s="446" t="s">
        <v>332</v>
      </c>
      <c r="AV77" s="445">
        <v>0</v>
      </c>
      <c r="AW77" s="446" t="s">
        <v>332</v>
      </c>
      <c r="AX77" s="445">
        <v>0</v>
      </c>
      <c r="AY77" s="445">
        <v>0</v>
      </c>
      <c r="AZ77" s="445">
        <v>0</v>
      </c>
      <c r="BA77" s="445">
        <v>0</v>
      </c>
      <c r="BB77" s="445">
        <v>0</v>
      </c>
      <c r="BC77" s="446" t="s">
        <v>332</v>
      </c>
    </row>
    <row r="78" spans="1:256" s="444" customFormat="1" ht="40.5" customHeight="1" x14ac:dyDescent="0.25">
      <c r="A78" s="215" t="s">
        <v>526</v>
      </c>
      <c r="B78" s="272" t="s">
        <v>524</v>
      </c>
      <c r="C78" s="145" t="s">
        <v>527</v>
      </c>
      <c r="D78" s="445">
        <v>0</v>
      </c>
      <c r="E78" s="446" t="s">
        <v>332</v>
      </c>
      <c r="F78" s="445">
        <v>0</v>
      </c>
      <c r="G78" s="446" t="s">
        <v>332</v>
      </c>
      <c r="H78" s="445">
        <v>0</v>
      </c>
      <c r="I78" s="446" t="s">
        <v>332</v>
      </c>
      <c r="J78" s="445">
        <v>0</v>
      </c>
      <c r="K78" s="446" t="s">
        <v>332</v>
      </c>
      <c r="L78" s="445">
        <v>0</v>
      </c>
      <c r="M78" s="446" t="s">
        <v>332</v>
      </c>
      <c r="N78" s="445">
        <v>0</v>
      </c>
      <c r="O78" s="446" t="s">
        <v>332</v>
      </c>
      <c r="P78" s="445">
        <v>0</v>
      </c>
      <c r="Q78" s="446" t="s">
        <v>332</v>
      </c>
      <c r="R78" s="445">
        <v>0</v>
      </c>
      <c r="S78" s="446" t="s">
        <v>332</v>
      </c>
      <c r="T78" s="445">
        <v>0</v>
      </c>
      <c r="U78" s="446" t="s">
        <v>332</v>
      </c>
      <c r="V78" s="445">
        <v>0</v>
      </c>
      <c r="W78" s="446" t="s">
        <v>332</v>
      </c>
      <c r="X78" s="445">
        <v>0</v>
      </c>
      <c r="Y78" s="445">
        <v>0</v>
      </c>
      <c r="Z78" s="445">
        <v>0</v>
      </c>
      <c r="AA78" s="446" t="s">
        <v>332</v>
      </c>
      <c r="AB78" s="445">
        <v>0</v>
      </c>
      <c r="AC78" s="446" t="s">
        <v>332</v>
      </c>
      <c r="AD78" s="445">
        <v>0</v>
      </c>
      <c r="AE78" s="446" t="s">
        <v>332</v>
      </c>
      <c r="AF78" s="445">
        <v>0</v>
      </c>
      <c r="AG78" s="446" t="s">
        <v>332</v>
      </c>
      <c r="AH78" s="445">
        <v>0</v>
      </c>
      <c r="AI78" s="446" t="s">
        <v>332</v>
      </c>
      <c r="AJ78" s="445">
        <v>0</v>
      </c>
      <c r="AK78" s="446" t="s">
        <v>332</v>
      </c>
      <c r="AL78" s="446" t="s">
        <v>332</v>
      </c>
      <c r="AM78" s="446" t="s">
        <v>332</v>
      </c>
      <c r="AN78" s="445">
        <v>0</v>
      </c>
      <c r="AO78" s="446" t="s">
        <v>332</v>
      </c>
      <c r="AP78" s="445">
        <v>0</v>
      </c>
      <c r="AQ78" s="446" t="s">
        <v>332</v>
      </c>
      <c r="AR78" s="445">
        <v>0</v>
      </c>
      <c r="AS78" s="446" t="s">
        <v>332</v>
      </c>
      <c r="AT78" s="445">
        <v>0</v>
      </c>
      <c r="AU78" s="446" t="s">
        <v>332</v>
      </c>
      <c r="AV78" s="445">
        <v>0</v>
      </c>
      <c r="AW78" s="446" t="s">
        <v>332</v>
      </c>
      <c r="AX78" s="445">
        <v>0</v>
      </c>
      <c r="AY78" s="445">
        <v>0</v>
      </c>
      <c r="AZ78" s="445">
        <v>0</v>
      </c>
      <c r="BA78" s="445">
        <v>0</v>
      </c>
      <c r="BB78" s="445">
        <v>0</v>
      </c>
      <c r="BC78" s="446" t="s">
        <v>332</v>
      </c>
    </row>
    <row r="79" spans="1:256" s="444" customFormat="1" ht="31.5" x14ac:dyDescent="0.25">
      <c r="A79" s="254" t="s">
        <v>406</v>
      </c>
      <c r="B79" s="365" t="s">
        <v>407</v>
      </c>
      <c r="C79" s="442" t="s">
        <v>332</v>
      </c>
      <c r="D79" s="441">
        <v>0</v>
      </c>
      <c r="E79" s="442" t="s">
        <v>332</v>
      </c>
      <c r="F79" s="441">
        <v>0</v>
      </c>
      <c r="G79" s="442" t="s">
        <v>332</v>
      </c>
      <c r="H79" s="441">
        <v>0</v>
      </c>
      <c r="I79" s="442" t="s">
        <v>332</v>
      </c>
      <c r="J79" s="441">
        <v>0</v>
      </c>
      <c r="K79" s="442" t="s">
        <v>332</v>
      </c>
      <c r="L79" s="441">
        <v>0</v>
      </c>
      <c r="M79" s="442" t="s">
        <v>332</v>
      </c>
      <c r="N79" s="441">
        <v>0</v>
      </c>
      <c r="O79" s="442" t="s">
        <v>332</v>
      </c>
      <c r="P79" s="441">
        <v>0</v>
      </c>
      <c r="Q79" s="442" t="s">
        <v>332</v>
      </c>
      <c r="R79" s="441">
        <v>0</v>
      </c>
      <c r="S79" s="442" t="s">
        <v>332</v>
      </c>
      <c r="T79" s="441">
        <v>0</v>
      </c>
      <c r="U79" s="442" t="s">
        <v>332</v>
      </c>
      <c r="V79" s="441">
        <v>0</v>
      </c>
      <c r="W79" s="442" t="s">
        <v>332</v>
      </c>
      <c r="X79" s="441">
        <v>0</v>
      </c>
      <c r="Y79" s="441">
        <v>0</v>
      </c>
      <c r="Z79" s="441">
        <v>0</v>
      </c>
      <c r="AA79" s="442" t="s">
        <v>332</v>
      </c>
      <c r="AB79" s="441">
        <v>0</v>
      </c>
      <c r="AC79" s="442" t="s">
        <v>332</v>
      </c>
      <c r="AD79" s="441">
        <v>0</v>
      </c>
      <c r="AE79" s="442" t="s">
        <v>332</v>
      </c>
      <c r="AF79" s="441">
        <v>0</v>
      </c>
      <c r="AG79" s="442" t="s">
        <v>332</v>
      </c>
      <c r="AH79" s="441">
        <v>0</v>
      </c>
      <c r="AI79" s="442" t="s">
        <v>332</v>
      </c>
      <c r="AJ79" s="441">
        <v>0</v>
      </c>
      <c r="AK79" s="442" t="s">
        <v>332</v>
      </c>
      <c r="AL79" s="442" t="s">
        <v>332</v>
      </c>
      <c r="AM79" s="442" t="s">
        <v>332</v>
      </c>
      <c r="AN79" s="441">
        <v>0</v>
      </c>
      <c r="AO79" s="442" t="s">
        <v>332</v>
      </c>
      <c r="AP79" s="441">
        <v>0</v>
      </c>
      <c r="AQ79" s="442" t="s">
        <v>332</v>
      </c>
      <c r="AR79" s="441">
        <v>0</v>
      </c>
      <c r="AS79" s="442" t="s">
        <v>332</v>
      </c>
      <c r="AT79" s="441">
        <v>0</v>
      </c>
      <c r="AU79" s="442" t="s">
        <v>332</v>
      </c>
      <c r="AV79" s="441">
        <v>0</v>
      </c>
      <c r="AW79" s="442" t="s">
        <v>332</v>
      </c>
      <c r="AX79" s="441">
        <v>0</v>
      </c>
      <c r="AY79" s="442" t="s">
        <v>332</v>
      </c>
      <c r="AZ79" s="441">
        <v>0</v>
      </c>
      <c r="BA79" s="441">
        <v>0</v>
      </c>
      <c r="BB79" s="441">
        <v>0</v>
      </c>
      <c r="BC79" s="442" t="s">
        <v>332</v>
      </c>
    </row>
    <row r="80" spans="1:256" s="444" customFormat="1" ht="19.350000000000001" customHeight="1" x14ac:dyDescent="0.25">
      <c r="A80" s="271" t="s">
        <v>408</v>
      </c>
      <c r="B80" s="382" t="s">
        <v>409</v>
      </c>
      <c r="C80" s="446" t="s">
        <v>332</v>
      </c>
      <c r="D80" s="449">
        <f>D81</f>
        <v>0</v>
      </c>
      <c r="E80" s="450" t="s">
        <v>332</v>
      </c>
      <c r="F80" s="449">
        <f>F81</f>
        <v>0</v>
      </c>
      <c r="G80" s="450" t="s">
        <v>332</v>
      </c>
      <c r="H80" s="449">
        <f>H81</f>
        <v>0</v>
      </c>
      <c r="I80" s="450" t="s">
        <v>332</v>
      </c>
      <c r="J80" s="449">
        <f>J81</f>
        <v>0</v>
      </c>
      <c r="K80" s="450" t="s">
        <v>332</v>
      </c>
      <c r="L80" s="449">
        <f>L81</f>
        <v>0</v>
      </c>
      <c r="M80" s="450" t="s">
        <v>332</v>
      </c>
      <c r="N80" s="449">
        <f>N81</f>
        <v>0</v>
      </c>
      <c r="O80" s="450" t="s">
        <v>332</v>
      </c>
      <c r="P80" s="449">
        <f>P81</f>
        <v>0</v>
      </c>
      <c r="Q80" s="450" t="s">
        <v>332</v>
      </c>
      <c r="R80" s="449">
        <f>R81</f>
        <v>0</v>
      </c>
      <c r="S80" s="450" t="s">
        <v>332</v>
      </c>
      <c r="T80" s="449">
        <f>T81</f>
        <v>0</v>
      </c>
      <c r="U80" s="450" t="s">
        <v>332</v>
      </c>
      <c r="V80" s="449">
        <f>V81</f>
        <v>0</v>
      </c>
      <c r="W80" s="450" t="s">
        <v>332</v>
      </c>
      <c r="X80" s="449">
        <f>X81</f>
        <v>0</v>
      </c>
      <c r="Y80" s="449">
        <f>Y81</f>
        <v>0</v>
      </c>
      <c r="Z80" s="449">
        <f>Z81</f>
        <v>0</v>
      </c>
      <c r="AA80" s="450" t="s">
        <v>332</v>
      </c>
      <c r="AB80" s="449">
        <v>0</v>
      </c>
      <c r="AC80" s="450" t="s">
        <v>332</v>
      </c>
      <c r="AD80" s="449">
        <f>AD81</f>
        <v>0</v>
      </c>
      <c r="AE80" s="450" t="s">
        <v>332</v>
      </c>
      <c r="AF80" s="449">
        <f>AF81</f>
        <v>0</v>
      </c>
      <c r="AG80" s="450" t="s">
        <v>332</v>
      </c>
      <c r="AH80" s="449">
        <f>AH81</f>
        <v>0</v>
      </c>
      <c r="AI80" s="450" t="s">
        <v>332</v>
      </c>
      <c r="AJ80" s="449">
        <v>0</v>
      </c>
      <c r="AK80" s="450" t="s">
        <v>332</v>
      </c>
      <c r="AL80" s="450" t="s">
        <v>332</v>
      </c>
      <c r="AM80" s="450" t="s">
        <v>332</v>
      </c>
      <c r="AN80" s="449">
        <f>AN81</f>
        <v>0</v>
      </c>
      <c r="AO80" s="450" t="s">
        <v>332</v>
      </c>
      <c r="AP80" s="449">
        <f>AP81</f>
        <v>0</v>
      </c>
      <c r="AQ80" s="450" t="s">
        <v>332</v>
      </c>
      <c r="AR80" s="449">
        <f>AR81</f>
        <v>0</v>
      </c>
      <c r="AS80" s="450" t="s">
        <v>332</v>
      </c>
      <c r="AT80" s="449">
        <f>AT81</f>
        <v>0</v>
      </c>
      <c r="AU80" s="450" t="s">
        <v>332</v>
      </c>
      <c r="AV80" s="449">
        <f>AV81</f>
        <v>0</v>
      </c>
      <c r="AW80" s="450" t="s">
        <v>332</v>
      </c>
      <c r="AX80" s="449">
        <f>AX81</f>
        <v>0</v>
      </c>
      <c r="AY80" s="450" t="s">
        <v>332</v>
      </c>
      <c r="AZ80" s="185">
        <f>AZ81</f>
        <v>0</v>
      </c>
      <c r="BA80" s="185">
        <f>BA81</f>
        <v>0</v>
      </c>
      <c r="BB80" s="449">
        <f>BB81</f>
        <v>0</v>
      </c>
      <c r="BC80" s="450" t="s">
        <v>332</v>
      </c>
    </row>
    <row r="81" spans="1:55" s="444" customFormat="1" ht="25.5" customHeight="1" x14ac:dyDescent="0.25">
      <c r="A81" s="174" t="s">
        <v>410</v>
      </c>
      <c r="B81" s="451" t="s">
        <v>411</v>
      </c>
      <c r="C81" s="442" t="s">
        <v>332</v>
      </c>
      <c r="D81" s="452">
        <v>0</v>
      </c>
      <c r="E81" s="453" t="s">
        <v>332</v>
      </c>
      <c r="F81" s="452">
        <v>0</v>
      </c>
      <c r="G81" s="453" t="s">
        <v>332</v>
      </c>
      <c r="H81" s="452">
        <v>0</v>
      </c>
      <c r="I81" s="453" t="s">
        <v>332</v>
      </c>
      <c r="J81" s="452">
        <v>0</v>
      </c>
      <c r="K81" s="453" t="s">
        <v>332</v>
      </c>
      <c r="L81" s="452">
        <v>0</v>
      </c>
      <c r="M81" s="453" t="s">
        <v>332</v>
      </c>
      <c r="N81" s="452">
        <v>0</v>
      </c>
      <c r="O81" s="453" t="s">
        <v>332</v>
      </c>
      <c r="P81" s="452">
        <v>0</v>
      </c>
      <c r="Q81" s="453" t="s">
        <v>332</v>
      </c>
      <c r="R81" s="452">
        <v>0</v>
      </c>
      <c r="S81" s="453" t="s">
        <v>332</v>
      </c>
      <c r="T81" s="452">
        <v>0</v>
      </c>
      <c r="U81" s="453" t="s">
        <v>332</v>
      </c>
      <c r="V81" s="452">
        <v>0</v>
      </c>
      <c r="W81" s="453" t="s">
        <v>332</v>
      </c>
      <c r="X81" s="452">
        <v>0</v>
      </c>
      <c r="Y81" s="452">
        <v>0</v>
      </c>
      <c r="Z81" s="452">
        <v>0</v>
      </c>
      <c r="AA81" s="453" t="s">
        <v>332</v>
      </c>
      <c r="AB81" s="452">
        <v>0</v>
      </c>
      <c r="AC81" s="453" t="s">
        <v>332</v>
      </c>
      <c r="AD81" s="452">
        <v>0</v>
      </c>
      <c r="AE81" s="453" t="s">
        <v>332</v>
      </c>
      <c r="AF81" s="452">
        <v>0</v>
      </c>
      <c r="AG81" s="453" t="s">
        <v>332</v>
      </c>
      <c r="AH81" s="452">
        <v>0</v>
      </c>
      <c r="AI81" s="453" t="s">
        <v>332</v>
      </c>
      <c r="AJ81" s="452">
        <v>0</v>
      </c>
      <c r="AK81" s="453" t="s">
        <v>332</v>
      </c>
      <c r="AL81" s="453" t="s">
        <v>332</v>
      </c>
      <c r="AM81" s="453" t="s">
        <v>332</v>
      </c>
      <c r="AN81" s="452">
        <v>0</v>
      </c>
      <c r="AO81" s="453" t="s">
        <v>332</v>
      </c>
      <c r="AP81" s="454">
        <v>0</v>
      </c>
      <c r="AQ81" s="455" t="s">
        <v>332</v>
      </c>
      <c r="AR81" s="454">
        <v>0</v>
      </c>
      <c r="AS81" s="455" t="s">
        <v>332</v>
      </c>
      <c r="AT81" s="454">
        <v>0</v>
      </c>
      <c r="AU81" s="455" t="s">
        <v>332</v>
      </c>
      <c r="AV81" s="454">
        <v>0</v>
      </c>
      <c r="AW81" s="455" t="s">
        <v>332</v>
      </c>
      <c r="AX81" s="454">
        <v>0</v>
      </c>
      <c r="AY81" s="455" t="s">
        <v>332</v>
      </c>
      <c r="AZ81" s="211">
        <f>AZ82+AZ83</f>
        <v>0</v>
      </c>
      <c r="BA81" s="211">
        <f>BA82+BA83</f>
        <v>0</v>
      </c>
      <c r="BB81" s="454">
        <v>0</v>
      </c>
      <c r="BC81" s="455" t="s">
        <v>332</v>
      </c>
    </row>
    <row r="82" spans="1:55" ht="35.25" customHeight="1" x14ac:dyDescent="0.25">
      <c r="A82" s="274" t="s">
        <v>507</v>
      </c>
      <c r="B82" s="303" t="s">
        <v>414</v>
      </c>
      <c r="C82" s="248" t="s">
        <v>415</v>
      </c>
      <c r="D82" s="456">
        <v>0</v>
      </c>
      <c r="E82" s="457" t="s">
        <v>332</v>
      </c>
      <c r="F82" s="456">
        <v>0</v>
      </c>
      <c r="G82" s="457" t="s">
        <v>332</v>
      </c>
      <c r="H82" s="456">
        <v>0</v>
      </c>
      <c r="I82" s="457" t="s">
        <v>332</v>
      </c>
      <c r="J82" s="456">
        <v>0</v>
      </c>
      <c r="K82" s="457" t="s">
        <v>332</v>
      </c>
      <c r="L82" s="456">
        <v>0</v>
      </c>
      <c r="M82" s="457" t="s">
        <v>332</v>
      </c>
      <c r="N82" s="456">
        <v>0</v>
      </c>
      <c r="O82" s="457" t="s">
        <v>332</v>
      </c>
      <c r="P82" s="456">
        <v>0</v>
      </c>
      <c r="Q82" s="457" t="s">
        <v>332</v>
      </c>
      <c r="R82" s="456">
        <v>0</v>
      </c>
      <c r="S82" s="457" t="s">
        <v>332</v>
      </c>
      <c r="T82" s="456">
        <v>0</v>
      </c>
      <c r="U82" s="457" t="s">
        <v>332</v>
      </c>
      <c r="V82" s="456">
        <v>0</v>
      </c>
      <c r="W82" s="457" t="s">
        <v>332</v>
      </c>
      <c r="X82" s="456">
        <v>0</v>
      </c>
      <c r="Y82" s="456">
        <v>0</v>
      </c>
      <c r="Z82" s="456">
        <v>0</v>
      </c>
      <c r="AA82" s="457" t="s">
        <v>332</v>
      </c>
      <c r="AB82" s="456">
        <v>0</v>
      </c>
      <c r="AC82" s="457" t="s">
        <v>332</v>
      </c>
      <c r="AD82" s="456">
        <v>0</v>
      </c>
      <c r="AE82" s="457" t="s">
        <v>332</v>
      </c>
      <c r="AF82" s="456">
        <v>0</v>
      </c>
      <c r="AG82" s="457" t="s">
        <v>332</v>
      </c>
      <c r="AH82" s="456">
        <v>0</v>
      </c>
      <c r="AI82" s="457" t="s">
        <v>332</v>
      </c>
      <c r="AJ82" s="456">
        <v>0</v>
      </c>
      <c r="AK82" s="457" t="s">
        <v>332</v>
      </c>
      <c r="AL82" s="457" t="s">
        <v>332</v>
      </c>
      <c r="AM82" s="457" t="s">
        <v>332</v>
      </c>
      <c r="AN82" s="456">
        <v>0</v>
      </c>
      <c r="AO82" s="457" t="s">
        <v>332</v>
      </c>
      <c r="AP82" s="456">
        <v>0</v>
      </c>
      <c r="AQ82" s="457" t="s">
        <v>332</v>
      </c>
      <c r="AR82" s="456">
        <v>0</v>
      </c>
      <c r="AS82" s="457" t="s">
        <v>332</v>
      </c>
      <c r="AT82" s="456">
        <v>0</v>
      </c>
      <c r="AU82" s="457" t="s">
        <v>332</v>
      </c>
      <c r="AV82" s="456">
        <v>0</v>
      </c>
      <c r="AW82" s="457" t="s">
        <v>332</v>
      </c>
      <c r="AX82" s="456">
        <v>0</v>
      </c>
      <c r="AY82" s="457" t="s">
        <v>332</v>
      </c>
      <c r="AZ82" s="213">
        <v>0</v>
      </c>
      <c r="BA82" s="213">
        <v>0</v>
      </c>
      <c r="BB82" s="456">
        <v>0</v>
      </c>
      <c r="BC82" s="457" t="s">
        <v>332</v>
      </c>
    </row>
    <row r="83" spans="1:55" ht="31.5" customHeight="1" x14ac:dyDescent="0.25">
      <c r="A83" s="458" t="s">
        <v>412</v>
      </c>
      <c r="B83" s="272" t="s">
        <v>416</v>
      </c>
      <c r="C83" s="248" t="s">
        <v>417</v>
      </c>
      <c r="D83" s="456">
        <v>0</v>
      </c>
      <c r="E83" s="457" t="s">
        <v>332</v>
      </c>
      <c r="F83" s="456">
        <v>0</v>
      </c>
      <c r="G83" s="457" t="s">
        <v>332</v>
      </c>
      <c r="H83" s="456">
        <v>0</v>
      </c>
      <c r="I83" s="457" t="s">
        <v>332</v>
      </c>
      <c r="J83" s="456">
        <v>0</v>
      </c>
      <c r="K83" s="457" t="s">
        <v>332</v>
      </c>
      <c r="L83" s="456">
        <v>0</v>
      </c>
      <c r="M83" s="457" t="s">
        <v>332</v>
      </c>
      <c r="N83" s="456">
        <v>0</v>
      </c>
      <c r="O83" s="457" t="s">
        <v>332</v>
      </c>
      <c r="P83" s="456">
        <v>0</v>
      </c>
      <c r="Q83" s="457" t="s">
        <v>332</v>
      </c>
      <c r="R83" s="456">
        <v>0</v>
      </c>
      <c r="S83" s="457" t="s">
        <v>332</v>
      </c>
      <c r="T83" s="456">
        <v>0</v>
      </c>
      <c r="U83" s="457" t="s">
        <v>332</v>
      </c>
      <c r="V83" s="456">
        <v>0</v>
      </c>
      <c r="W83" s="457" t="s">
        <v>332</v>
      </c>
      <c r="X83" s="456">
        <v>0</v>
      </c>
      <c r="Y83" s="456">
        <v>0</v>
      </c>
      <c r="Z83" s="456">
        <v>0</v>
      </c>
      <c r="AA83" s="457" t="s">
        <v>332</v>
      </c>
      <c r="AB83" s="456">
        <v>0</v>
      </c>
      <c r="AC83" s="457" t="s">
        <v>332</v>
      </c>
      <c r="AD83" s="456">
        <v>0</v>
      </c>
      <c r="AE83" s="457" t="s">
        <v>332</v>
      </c>
      <c r="AF83" s="456">
        <v>0</v>
      </c>
      <c r="AG83" s="457" t="s">
        <v>332</v>
      </c>
      <c r="AH83" s="456">
        <v>0</v>
      </c>
      <c r="AI83" s="457" t="s">
        <v>332</v>
      </c>
      <c r="AJ83" s="456">
        <v>0</v>
      </c>
      <c r="AK83" s="457" t="s">
        <v>332</v>
      </c>
      <c r="AL83" s="457" t="s">
        <v>332</v>
      </c>
      <c r="AM83" s="457" t="s">
        <v>332</v>
      </c>
      <c r="AN83" s="456">
        <v>0</v>
      </c>
      <c r="AO83" s="457" t="s">
        <v>332</v>
      </c>
      <c r="AP83" s="456">
        <v>0</v>
      </c>
      <c r="AQ83" s="457" t="s">
        <v>332</v>
      </c>
      <c r="AR83" s="456">
        <v>0</v>
      </c>
      <c r="AS83" s="457" t="s">
        <v>332</v>
      </c>
      <c r="AT83" s="456">
        <v>0</v>
      </c>
      <c r="AU83" s="457" t="s">
        <v>332</v>
      </c>
      <c r="AV83" s="456">
        <v>0</v>
      </c>
      <c r="AW83" s="457" t="s">
        <v>332</v>
      </c>
      <c r="AX83" s="456">
        <v>0</v>
      </c>
      <c r="AY83" s="457" t="s">
        <v>332</v>
      </c>
      <c r="AZ83" s="213">
        <v>0</v>
      </c>
      <c r="BA83" s="213">
        <v>0</v>
      </c>
      <c r="BB83" s="456">
        <v>0</v>
      </c>
      <c r="BC83" s="457" t="s">
        <v>332</v>
      </c>
    </row>
    <row r="84" spans="1:55" ht="31.5" customHeight="1" x14ac:dyDescent="0.25">
      <c r="A84" s="119" t="s">
        <v>528</v>
      </c>
      <c r="B84" s="272" t="s">
        <v>529</v>
      </c>
      <c r="C84" s="145" t="s">
        <v>530</v>
      </c>
      <c r="D84" s="456">
        <v>0</v>
      </c>
      <c r="E84" s="457" t="s">
        <v>332</v>
      </c>
      <c r="F84" s="456">
        <v>0</v>
      </c>
      <c r="G84" s="457" t="s">
        <v>332</v>
      </c>
      <c r="H84" s="456">
        <v>0</v>
      </c>
      <c r="I84" s="457" t="s">
        <v>332</v>
      </c>
      <c r="J84" s="456">
        <v>0</v>
      </c>
      <c r="K84" s="457" t="s">
        <v>332</v>
      </c>
      <c r="L84" s="456">
        <v>0</v>
      </c>
      <c r="M84" s="457" t="s">
        <v>332</v>
      </c>
      <c r="N84" s="456">
        <v>0</v>
      </c>
      <c r="O84" s="457" t="s">
        <v>332</v>
      </c>
      <c r="P84" s="456">
        <v>0</v>
      </c>
      <c r="Q84" s="457" t="s">
        <v>332</v>
      </c>
      <c r="R84" s="456">
        <v>0</v>
      </c>
      <c r="S84" s="457" t="s">
        <v>332</v>
      </c>
      <c r="T84" s="456">
        <v>0</v>
      </c>
      <c r="U84" s="457" t="s">
        <v>332</v>
      </c>
      <c r="V84" s="456">
        <v>0</v>
      </c>
      <c r="W84" s="457" t="s">
        <v>332</v>
      </c>
      <c r="X84" s="456">
        <v>0</v>
      </c>
      <c r="Y84" s="456">
        <v>0</v>
      </c>
      <c r="Z84" s="456">
        <v>0</v>
      </c>
      <c r="AA84" s="457" t="s">
        <v>332</v>
      </c>
      <c r="AB84" s="456">
        <v>0</v>
      </c>
      <c r="AC84" s="457" t="s">
        <v>332</v>
      </c>
      <c r="AD84" s="456">
        <v>0</v>
      </c>
      <c r="AE84" s="457" t="s">
        <v>332</v>
      </c>
      <c r="AF84" s="456">
        <v>0</v>
      </c>
      <c r="AG84" s="457" t="s">
        <v>332</v>
      </c>
      <c r="AH84" s="456">
        <v>0</v>
      </c>
      <c r="AI84" s="457" t="s">
        <v>332</v>
      </c>
      <c r="AJ84" s="456">
        <v>0</v>
      </c>
      <c r="AK84" s="457" t="s">
        <v>332</v>
      </c>
      <c r="AL84" s="457" t="s">
        <v>332</v>
      </c>
      <c r="AM84" s="457" t="s">
        <v>332</v>
      </c>
      <c r="AN84" s="456">
        <v>0</v>
      </c>
      <c r="AO84" s="457" t="s">
        <v>332</v>
      </c>
      <c r="AP84" s="456">
        <v>0</v>
      </c>
      <c r="AQ84" s="457" t="s">
        <v>332</v>
      </c>
      <c r="AR84" s="456">
        <v>0</v>
      </c>
      <c r="AS84" s="457" t="s">
        <v>332</v>
      </c>
      <c r="AT84" s="456">
        <v>0</v>
      </c>
      <c r="AU84" s="457" t="s">
        <v>332</v>
      </c>
      <c r="AV84" s="456">
        <v>0</v>
      </c>
      <c r="AW84" s="457" t="s">
        <v>332</v>
      </c>
      <c r="AX84" s="456">
        <v>0</v>
      </c>
      <c r="AY84" s="456">
        <v>0</v>
      </c>
      <c r="AZ84" s="213">
        <v>0</v>
      </c>
      <c r="BA84" s="213">
        <v>0</v>
      </c>
      <c r="BB84" s="456">
        <v>0</v>
      </c>
      <c r="BC84" s="457" t="s">
        <v>332</v>
      </c>
    </row>
    <row r="85" spans="1:55" ht="31.5" customHeight="1" x14ac:dyDescent="0.25"/>
    <row r="86" spans="1:55" ht="31.5" customHeight="1" x14ac:dyDescent="0.25"/>
    <row r="87" spans="1:55" ht="31.5" customHeight="1" x14ac:dyDescent="0.25"/>
    <row r="88" spans="1:55" ht="61.5" customHeight="1" x14ac:dyDescent="0.25"/>
    <row r="89" spans="1:55" ht="48.75" customHeight="1" x14ac:dyDescent="0.25"/>
    <row r="90" spans="1:55" ht="48" customHeight="1" x14ac:dyDescent="0.25"/>
    <row r="91" spans="1:55" ht="32.25" customHeight="1" x14ac:dyDescent="0.25"/>
    <row r="92" spans="1:55" ht="32.25" customHeight="1" x14ac:dyDescent="0.25"/>
    <row r="93" spans="1:55" ht="32.25" customHeight="1" x14ac:dyDescent="0.25"/>
    <row r="94" spans="1:55" ht="32.25" customHeight="1" x14ac:dyDescent="0.25"/>
    <row r="95" spans="1:55" ht="32.25" customHeight="1" x14ac:dyDescent="0.25"/>
    <row r="96" spans="1:55" ht="48" customHeight="1" x14ac:dyDescent="0.25"/>
    <row r="97" ht="47.25" customHeight="1" x14ac:dyDescent="0.25"/>
    <row r="98" ht="32.25" customHeight="1" x14ac:dyDescent="0.25"/>
    <row r="102" ht="18" customHeight="1" x14ac:dyDescent="0.25"/>
    <row r="105" ht="30.75" customHeight="1" x14ac:dyDescent="0.25"/>
    <row r="107" ht="33.75" customHeight="1" x14ac:dyDescent="0.25"/>
  </sheetData>
  <sheetProtection selectLockedCells="1" selectUnlockedCells="1"/>
  <mergeCells count="53">
    <mergeCell ref="BB11:BC11"/>
    <mergeCell ref="V15:W15"/>
    <mergeCell ref="AP12:AQ12"/>
    <mergeCell ref="AR12:AS12"/>
    <mergeCell ref="AT12:AU12"/>
    <mergeCell ref="AV12:AW12"/>
    <mergeCell ref="AN12:AO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9:BA9"/>
    <mergeCell ref="A10:A13"/>
    <mergeCell ref="B10:B13"/>
    <mergeCell ref="C10:C13"/>
    <mergeCell ref="BB12:BC12"/>
    <mergeCell ref="AX12:AY12"/>
    <mergeCell ref="AZ12:BA12"/>
    <mergeCell ref="R12:S12"/>
    <mergeCell ref="T12:U12"/>
    <mergeCell ref="D10:BC10"/>
    <mergeCell ref="D11:U11"/>
    <mergeCell ref="V11:AG11"/>
    <mergeCell ref="AH11:AM11"/>
    <mergeCell ref="AN11:AQ11"/>
    <mergeCell ref="AR11:AW11"/>
    <mergeCell ref="AX11:BA11"/>
    <mergeCell ref="X15:Y15"/>
    <mergeCell ref="Z15:AA15"/>
    <mergeCell ref="AB15:AC15"/>
    <mergeCell ref="D12:E12"/>
    <mergeCell ref="F12:G12"/>
    <mergeCell ref="H12:K12"/>
    <mergeCell ref="L12:O12"/>
    <mergeCell ref="P12:Q12"/>
    <mergeCell ref="D14:U14"/>
    <mergeCell ref="V14:AE14"/>
    <mergeCell ref="D15:E15"/>
    <mergeCell ref="F15:G15"/>
    <mergeCell ref="H15:I15"/>
    <mergeCell ref="J15:K15"/>
    <mergeCell ref="L15:M15"/>
    <mergeCell ref="N15:O15"/>
    <mergeCell ref="A4:BC4"/>
    <mergeCell ref="A5:BC5"/>
    <mergeCell ref="A7:BC7"/>
    <mergeCell ref="A8:BC8"/>
    <mergeCell ref="AW1:BC3"/>
  </mergeCells>
  <pageMargins left="0.39370078740157483" right="0.39370078740157483" top="0.59055118110236227" bottom="0.39370078740157483" header="0" footer="0"/>
  <pageSetup paperSize="9" scale="22" firstPageNumber="0" orientation="landscape" horizontalDpi="300" verticalDpi="300" r:id="rId1"/>
  <headerFooter alignWithMargins="0"/>
  <colBreaks count="1" manualBreakCount="1">
    <brk id="5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10"/>
  <sheetViews>
    <sheetView view="pageBreakPreview" topLeftCell="H34" zoomScale="60" zoomScaleNormal="100" workbookViewId="0">
      <selection activeCell="AK1" sqref="AK1:AT3"/>
    </sheetView>
  </sheetViews>
  <sheetFormatPr defaultRowHeight="15.75" x14ac:dyDescent="0.25"/>
  <cols>
    <col min="1" max="1" width="11.625" style="54" customWidth="1"/>
    <col min="2" max="2" width="58.125" style="54" customWidth="1"/>
    <col min="3" max="3" width="16.25" style="54" customWidth="1"/>
    <col min="4" max="4" width="17.25" style="54" customWidth="1"/>
    <col min="5" max="5" width="11.75" style="54" customWidth="1"/>
    <col min="6" max="6" width="8.75" style="54" customWidth="1"/>
    <col min="7" max="9" width="6" style="54" customWidth="1"/>
    <col min="10" max="10" width="7.125" style="54" customWidth="1"/>
    <col min="11" max="11" width="6.625" style="54" customWidth="1"/>
    <col min="12" max="12" width="10.75" style="54" customWidth="1"/>
    <col min="13" max="17" width="6" style="54" customWidth="1"/>
    <col min="18" max="18" width="7.125" style="54" customWidth="1"/>
    <col min="19" max="19" width="12.375" style="54" customWidth="1"/>
    <col min="20" max="20" width="7.125" style="54" customWidth="1"/>
    <col min="21" max="25" width="6" style="54" customWidth="1"/>
    <col min="26" max="26" width="11.75" style="54" customWidth="1"/>
    <col min="27" max="27" width="6.875" style="54" customWidth="1"/>
    <col min="28" max="31" width="6" style="54" customWidth="1"/>
    <col min="32" max="32" width="7" style="54" customWidth="1"/>
    <col min="33" max="33" width="10.625" style="54" customWidth="1"/>
    <col min="34" max="39" width="7" style="54" customWidth="1"/>
    <col min="40" max="40" width="10.5" style="54" customWidth="1"/>
    <col min="41" max="41" width="7.375" style="54" customWidth="1"/>
    <col min="42" max="42" width="8.875" style="54" customWidth="1"/>
    <col min="43" max="44" width="8.375" style="54" customWidth="1"/>
    <col min="45" max="45" width="8.25" style="54" customWidth="1"/>
    <col min="46" max="46" width="7.5" style="54" customWidth="1"/>
    <col min="47" max="53" width="5" style="54" customWidth="1"/>
    <col min="54" max="16384" width="9" style="54"/>
  </cols>
  <sheetData>
    <row r="1" spans="1:46" ht="18.75" customHeight="1" x14ac:dyDescent="0.25">
      <c r="AF1" s="25"/>
      <c r="AK1" s="460" t="s">
        <v>548</v>
      </c>
      <c r="AL1" s="460"/>
      <c r="AM1" s="460"/>
      <c r="AN1" s="460"/>
      <c r="AO1" s="460"/>
      <c r="AP1" s="460"/>
      <c r="AQ1" s="460"/>
      <c r="AR1" s="460"/>
      <c r="AS1" s="460"/>
      <c r="AT1" s="460"/>
    </row>
    <row r="2" spans="1:46" ht="12.75" customHeight="1" x14ac:dyDescent="0.3">
      <c r="AF2" s="26"/>
      <c r="AK2" s="460"/>
      <c r="AL2" s="460"/>
      <c r="AM2" s="460"/>
      <c r="AN2" s="460"/>
      <c r="AO2" s="460"/>
      <c r="AP2" s="460"/>
      <c r="AQ2" s="460"/>
      <c r="AR2" s="460"/>
      <c r="AS2" s="460"/>
      <c r="AT2" s="460"/>
    </row>
    <row r="3" spans="1:46" ht="23.25" customHeight="1" x14ac:dyDescent="0.3">
      <c r="AF3" s="26"/>
      <c r="AK3" s="460"/>
      <c r="AL3" s="460"/>
      <c r="AM3" s="460"/>
      <c r="AN3" s="460"/>
      <c r="AO3" s="460"/>
      <c r="AP3" s="460"/>
      <c r="AQ3" s="460"/>
      <c r="AR3" s="460"/>
      <c r="AS3" s="460"/>
      <c r="AT3" s="460"/>
    </row>
    <row r="4" spans="1:46" ht="18.75" x14ac:dyDescent="0.25">
      <c r="A4" s="503" t="s">
        <v>267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3"/>
      <c r="AS4" s="503"/>
      <c r="AT4" s="503"/>
    </row>
    <row r="5" spans="1:46" ht="18.75" x14ac:dyDescent="0.25">
      <c r="A5" s="504" t="s">
        <v>268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  <c r="AJ5" s="504"/>
      <c r="AK5" s="504"/>
      <c r="AL5" s="504"/>
      <c r="AM5" s="504"/>
      <c r="AN5" s="504"/>
      <c r="AO5" s="504"/>
      <c r="AP5" s="504"/>
      <c r="AQ5" s="504"/>
      <c r="AR5" s="504"/>
      <c r="AS5" s="504"/>
      <c r="AT5" s="504"/>
    </row>
    <row r="6" spans="1:46" x14ac:dyDescent="0.25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</row>
    <row r="7" spans="1:46" ht="18.75" x14ac:dyDescent="0.25">
      <c r="A7" s="462" t="s">
        <v>492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462"/>
      <c r="AH7" s="462"/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</row>
    <row r="8" spans="1:46" x14ac:dyDescent="0.25">
      <c r="A8" s="463" t="s">
        <v>143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3"/>
      <c r="AS8" s="463"/>
      <c r="AT8" s="463"/>
    </row>
    <row r="9" spans="1:46" x14ac:dyDescent="0.25">
      <c r="A9" s="229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</row>
    <row r="10" spans="1:46" ht="15.75" customHeight="1" x14ac:dyDescent="0.25">
      <c r="A10" s="497"/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6" ht="31.5" customHeight="1" x14ac:dyDescent="0.25">
      <c r="A11" s="498" t="s">
        <v>69</v>
      </c>
      <c r="B11" s="498" t="s">
        <v>19</v>
      </c>
      <c r="C11" s="498" t="s">
        <v>1</v>
      </c>
      <c r="D11" s="494" t="s">
        <v>122</v>
      </c>
      <c r="E11" s="495" t="s">
        <v>123</v>
      </c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6"/>
      <c r="AE11" s="496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</row>
    <row r="12" spans="1:46" ht="44.25" customHeight="1" x14ac:dyDescent="0.25">
      <c r="A12" s="499"/>
      <c r="B12" s="499"/>
      <c r="C12" s="499"/>
      <c r="D12" s="494"/>
      <c r="E12" s="490" t="s">
        <v>479</v>
      </c>
      <c r="F12" s="491"/>
      <c r="G12" s="491"/>
      <c r="H12" s="491"/>
      <c r="I12" s="491"/>
      <c r="J12" s="491"/>
      <c r="K12" s="491"/>
      <c r="L12" s="490" t="s">
        <v>480</v>
      </c>
      <c r="M12" s="491"/>
      <c r="N12" s="491"/>
      <c r="O12" s="491"/>
      <c r="P12" s="491"/>
      <c r="Q12" s="491"/>
      <c r="R12" s="491"/>
      <c r="S12" s="490" t="s">
        <v>481</v>
      </c>
      <c r="T12" s="491"/>
      <c r="U12" s="491"/>
      <c r="V12" s="491"/>
      <c r="W12" s="491"/>
      <c r="X12" s="491"/>
      <c r="Y12" s="491"/>
      <c r="Z12" s="490" t="s">
        <v>482</v>
      </c>
      <c r="AA12" s="491"/>
      <c r="AB12" s="491"/>
      <c r="AC12" s="491"/>
      <c r="AD12" s="491"/>
      <c r="AE12" s="491"/>
      <c r="AF12" s="491"/>
      <c r="AG12" s="490" t="s">
        <v>483</v>
      </c>
      <c r="AH12" s="491"/>
      <c r="AI12" s="491"/>
      <c r="AJ12" s="491"/>
      <c r="AK12" s="491"/>
      <c r="AL12" s="491"/>
      <c r="AM12" s="491"/>
      <c r="AN12" s="489" t="s">
        <v>146</v>
      </c>
      <c r="AO12" s="489"/>
      <c r="AP12" s="489"/>
      <c r="AQ12" s="489"/>
      <c r="AR12" s="489"/>
      <c r="AS12" s="489"/>
      <c r="AT12" s="489"/>
    </row>
    <row r="13" spans="1:46" ht="69.75" customHeight="1" x14ac:dyDescent="0.25">
      <c r="A13" s="499"/>
      <c r="B13" s="499"/>
      <c r="C13" s="499"/>
      <c r="D13" s="494"/>
      <c r="E13" s="490" t="s">
        <v>135</v>
      </c>
      <c r="F13" s="491"/>
      <c r="G13" s="491"/>
      <c r="H13" s="491"/>
      <c r="I13" s="491"/>
      <c r="J13" s="491"/>
      <c r="K13" s="491"/>
      <c r="L13" s="490" t="s">
        <v>135</v>
      </c>
      <c r="M13" s="491"/>
      <c r="N13" s="491"/>
      <c r="O13" s="491"/>
      <c r="P13" s="491"/>
      <c r="Q13" s="491"/>
      <c r="R13" s="491"/>
      <c r="S13" s="490" t="s">
        <v>135</v>
      </c>
      <c r="T13" s="491"/>
      <c r="U13" s="491"/>
      <c r="V13" s="491"/>
      <c r="W13" s="491"/>
      <c r="X13" s="491"/>
      <c r="Y13" s="491"/>
      <c r="Z13" s="490" t="s">
        <v>11</v>
      </c>
      <c r="AA13" s="491"/>
      <c r="AB13" s="491"/>
      <c r="AC13" s="491"/>
      <c r="AD13" s="491"/>
      <c r="AE13" s="491"/>
      <c r="AF13" s="492"/>
      <c r="AG13" s="490" t="s">
        <v>11</v>
      </c>
      <c r="AH13" s="491"/>
      <c r="AI13" s="491"/>
      <c r="AJ13" s="491"/>
      <c r="AK13" s="491"/>
      <c r="AL13" s="491"/>
      <c r="AM13" s="492"/>
      <c r="AN13" s="490" t="s">
        <v>11</v>
      </c>
      <c r="AO13" s="491"/>
      <c r="AP13" s="491"/>
      <c r="AQ13" s="491"/>
      <c r="AR13" s="491"/>
      <c r="AS13" s="491"/>
      <c r="AT13" s="492"/>
    </row>
    <row r="14" spans="1:46" ht="37.5" customHeight="1" x14ac:dyDescent="0.25">
      <c r="A14" s="499"/>
      <c r="B14" s="499"/>
      <c r="C14" s="499"/>
      <c r="D14" s="494" t="s">
        <v>128</v>
      </c>
      <c r="E14" s="238" t="s">
        <v>29</v>
      </c>
      <c r="F14" s="489" t="s">
        <v>28</v>
      </c>
      <c r="G14" s="489"/>
      <c r="H14" s="489"/>
      <c r="I14" s="489"/>
      <c r="J14" s="489"/>
      <c r="K14" s="489"/>
      <c r="L14" s="238" t="s">
        <v>29</v>
      </c>
      <c r="M14" s="489" t="s">
        <v>28</v>
      </c>
      <c r="N14" s="489"/>
      <c r="O14" s="489"/>
      <c r="P14" s="489"/>
      <c r="Q14" s="489"/>
      <c r="R14" s="489"/>
      <c r="S14" s="238" t="s">
        <v>29</v>
      </c>
      <c r="T14" s="489" t="s">
        <v>28</v>
      </c>
      <c r="U14" s="489"/>
      <c r="V14" s="489"/>
      <c r="W14" s="489"/>
      <c r="X14" s="489"/>
      <c r="Y14" s="489"/>
      <c r="Z14" s="238" t="s">
        <v>29</v>
      </c>
      <c r="AA14" s="489" t="s">
        <v>28</v>
      </c>
      <c r="AB14" s="489"/>
      <c r="AC14" s="489"/>
      <c r="AD14" s="489"/>
      <c r="AE14" s="489"/>
      <c r="AF14" s="489"/>
      <c r="AG14" s="238" t="s">
        <v>29</v>
      </c>
      <c r="AH14" s="489" t="s">
        <v>28</v>
      </c>
      <c r="AI14" s="489"/>
      <c r="AJ14" s="489"/>
      <c r="AK14" s="489"/>
      <c r="AL14" s="489"/>
      <c r="AM14" s="489"/>
      <c r="AN14" s="238" t="s">
        <v>29</v>
      </c>
      <c r="AO14" s="489" t="s">
        <v>28</v>
      </c>
      <c r="AP14" s="489"/>
      <c r="AQ14" s="489"/>
      <c r="AR14" s="489"/>
      <c r="AS14" s="489"/>
      <c r="AT14" s="489"/>
    </row>
    <row r="15" spans="1:46" ht="66" customHeight="1" x14ac:dyDescent="0.25">
      <c r="A15" s="500"/>
      <c r="B15" s="500"/>
      <c r="C15" s="500"/>
      <c r="D15" s="494"/>
      <c r="E15" s="231" t="s">
        <v>13</v>
      </c>
      <c r="F15" s="231" t="s">
        <v>13</v>
      </c>
      <c r="G15" s="11" t="s">
        <v>261</v>
      </c>
      <c r="H15" s="11" t="s">
        <v>262</v>
      </c>
      <c r="I15" s="11" t="s">
        <v>263</v>
      </c>
      <c r="J15" s="11" t="s">
        <v>264</v>
      </c>
      <c r="K15" s="11" t="s">
        <v>265</v>
      </c>
      <c r="L15" s="231" t="s">
        <v>13</v>
      </c>
      <c r="M15" s="231" t="s">
        <v>13</v>
      </c>
      <c r="N15" s="11" t="s">
        <v>261</v>
      </c>
      <c r="O15" s="11" t="s">
        <v>262</v>
      </c>
      <c r="P15" s="11" t="s">
        <v>263</v>
      </c>
      <c r="Q15" s="11" t="s">
        <v>264</v>
      </c>
      <c r="R15" s="11" t="s">
        <v>265</v>
      </c>
      <c r="S15" s="231" t="s">
        <v>13</v>
      </c>
      <c r="T15" s="231" t="s">
        <v>13</v>
      </c>
      <c r="U15" s="11" t="s">
        <v>261</v>
      </c>
      <c r="V15" s="11" t="s">
        <v>262</v>
      </c>
      <c r="W15" s="11" t="s">
        <v>263</v>
      </c>
      <c r="X15" s="11" t="s">
        <v>264</v>
      </c>
      <c r="Y15" s="11" t="s">
        <v>265</v>
      </c>
      <c r="Z15" s="231" t="s">
        <v>13</v>
      </c>
      <c r="AA15" s="231" t="s">
        <v>13</v>
      </c>
      <c r="AB15" s="11" t="s">
        <v>261</v>
      </c>
      <c r="AC15" s="11" t="s">
        <v>262</v>
      </c>
      <c r="AD15" s="11" t="s">
        <v>263</v>
      </c>
      <c r="AE15" s="11" t="s">
        <v>264</v>
      </c>
      <c r="AF15" s="11" t="s">
        <v>265</v>
      </c>
      <c r="AG15" s="231" t="s">
        <v>13</v>
      </c>
      <c r="AH15" s="231" t="s">
        <v>13</v>
      </c>
      <c r="AI15" s="11" t="s">
        <v>261</v>
      </c>
      <c r="AJ15" s="11" t="s">
        <v>262</v>
      </c>
      <c r="AK15" s="11" t="s">
        <v>263</v>
      </c>
      <c r="AL15" s="11" t="s">
        <v>264</v>
      </c>
      <c r="AM15" s="11" t="s">
        <v>265</v>
      </c>
      <c r="AN15" s="231" t="s">
        <v>13</v>
      </c>
      <c r="AO15" s="231" t="s">
        <v>13</v>
      </c>
      <c r="AP15" s="11" t="s">
        <v>261</v>
      </c>
      <c r="AQ15" s="11" t="s">
        <v>262</v>
      </c>
      <c r="AR15" s="11" t="s">
        <v>263</v>
      </c>
      <c r="AS15" s="11" t="s">
        <v>264</v>
      </c>
      <c r="AT15" s="11" t="s">
        <v>265</v>
      </c>
    </row>
    <row r="16" spans="1:46" x14ac:dyDescent="0.25">
      <c r="A16" s="237">
        <v>1</v>
      </c>
      <c r="B16" s="237">
        <v>2</v>
      </c>
      <c r="C16" s="237">
        <v>3</v>
      </c>
      <c r="D16" s="237">
        <v>4</v>
      </c>
      <c r="E16" s="14" t="s">
        <v>95</v>
      </c>
      <c r="F16" s="14" t="s">
        <v>96</v>
      </c>
      <c r="G16" s="14" t="s">
        <v>97</v>
      </c>
      <c r="H16" s="14" t="s">
        <v>98</v>
      </c>
      <c r="I16" s="14" t="s">
        <v>99</v>
      </c>
      <c r="J16" s="14" t="s">
        <v>100</v>
      </c>
      <c r="K16" s="14" t="s">
        <v>101</v>
      </c>
      <c r="L16" s="14" t="s">
        <v>102</v>
      </c>
      <c r="M16" s="14" t="s">
        <v>103</v>
      </c>
      <c r="N16" s="14" t="s">
        <v>104</v>
      </c>
      <c r="O16" s="14" t="s">
        <v>105</v>
      </c>
      <c r="P16" s="14" t="s">
        <v>106</v>
      </c>
      <c r="Q16" s="14" t="s">
        <v>107</v>
      </c>
      <c r="R16" s="14" t="s">
        <v>108</v>
      </c>
      <c r="S16" s="14" t="s">
        <v>109</v>
      </c>
      <c r="T16" s="14" t="s">
        <v>110</v>
      </c>
      <c r="U16" s="14" t="s">
        <v>111</v>
      </c>
      <c r="V16" s="14" t="s">
        <v>112</v>
      </c>
      <c r="W16" s="14" t="s">
        <v>113</v>
      </c>
      <c r="X16" s="14" t="s">
        <v>114</v>
      </c>
      <c r="Y16" s="14" t="s">
        <v>210</v>
      </c>
      <c r="Z16" s="14" t="s">
        <v>115</v>
      </c>
      <c r="AA16" s="14" t="s">
        <v>116</v>
      </c>
      <c r="AB16" s="14" t="s">
        <v>117</v>
      </c>
      <c r="AC16" s="14" t="s">
        <v>118</v>
      </c>
      <c r="AD16" s="14" t="s">
        <v>119</v>
      </c>
      <c r="AE16" s="14" t="s">
        <v>120</v>
      </c>
      <c r="AF16" s="14" t="s">
        <v>121</v>
      </c>
      <c r="AG16" s="14" t="s">
        <v>448</v>
      </c>
      <c r="AH16" s="14" t="s">
        <v>449</v>
      </c>
      <c r="AI16" s="14" t="s">
        <v>450</v>
      </c>
      <c r="AJ16" s="14" t="s">
        <v>451</v>
      </c>
      <c r="AK16" s="14" t="s">
        <v>452</v>
      </c>
      <c r="AL16" s="14" t="s">
        <v>453</v>
      </c>
      <c r="AM16" s="14" t="s">
        <v>454</v>
      </c>
      <c r="AN16" s="14" t="s">
        <v>455</v>
      </c>
      <c r="AO16" s="14" t="s">
        <v>456</v>
      </c>
      <c r="AP16" s="14" t="s">
        <v>457</v>
      </c>
      <c r="AQ16" s="14" t="s">
        <v>458</v>
      </c>
      <c r="AR16" s="14" t="s">
        <v>459</v>
      </c>
      <c r="AS16" s="14" t="s">
        <v>460</v>
      </c>
      <c r="AT16" s="14" t="s">
        <v>461</v>
      </c>
    </row>
    <row r="17" spans="1:46" ht="27.75" customHeight="1" x14ac:dyDescent="0.25">
      <c r="A17" s="251" t="s">
        <v>430</v>
      </c>
      <c r="B17" s="289" t="s">
        <v>331</v>
      </c>
      <c r="C17" s="123" t="s">
        <v>332</v>
      </c>
      <c r="D17" s="220">
        <f>D18+D19+D20+D21+D22+D23</f>
        <v>18.151</v>
      </c>
      <c r="E17" s="220">
        <f t="shared" ref="E17" si="0">E18+E19+E20+E21+E22+E23</f>
        <v>0</v>
      </c>
      <c r="F17" s="220">
        <f t="shared" ref="F17" si="1">F18+F19+F20+F21+F22+F23</f>
        <v>3.0059999999999998</v>
      </c>
      <c r="G17" s="220">
        <f t="shared" ref="G17" si="2">G18+G19+G20+G21+G22+G23</f>
        <v>0</v>
      </c>
      <c r="H17" s="220">
        <f t="shared" ref="H17" si="3">H18+H19+H20+H21+H22+H23</f>
        <v>0</v>
      </c>
      <c r="I17" s="220">
        <f t="shared" ref="I17" si="4">I18+I19+I20+I21+I22+I23</f>
        <v>2.85</v>
      </c>
      <c r="J17" s="220">
        <f t="shared" ref="J17" si="5">J18+J19+J20+J21+J22+J23</f>
        <v>0</v>
      </c>
      <c r="K17" s="220">
        <f t="shared" ref="K17" si="6">K18+K19+K20+K21+K22+K23</f>
        <v>1</v>
      </c>
      <c r="L17" s="220">
        <f t="shared" ref="L17" si="7">L18+L19+L20+L21+L22+L23</f>
        <v>0</v>
      </c>
      <c r="M17" s="220">
        <f t="shared" ref="M17" si="8">M18+M19+M20+M21+M22+M23</f>
        <v>3.7092999999999998</v>
      </c>
      <c r="N17" s="220">
        <f t="shared" ref="N17" si="9">N18+N19+N20+N21+N22+N23</f>
        <v>0</v>
      </c>
      <c r="O17" s="220">
        <f t="shared" ref="O17" si="10">O18+O19+O20+O21+O22+O23</f>
        <v>0</v>
      </c>
      <c r="P17" s="220">
        <f t="shared" ref="P17" si="11">P18+P19+P20+P21+P22+P23</f>
        <v>4.8</v>
      </c>
      <c r="Q17" s="220">
        <f t="shared" ref="Q17" si="12">Q18+Q19+Q20+Q21+Q22+Q23</f>
        <v>0</v>
      </c>
      <c r="R17" s="220">
        <f t="shared" ref="R17" si="13">R18+R19+R20+R21+R22+R23</f>
        <v>0</v>
      </c>
      <c r="S17" s="220">
        <f t="shared" ref="S17" si="14">S18+S19+S20+S21+S22+S23</f>
        <v>0</v>
      </c>
      <c r="T17" s="220">
        <f t="shared" ref="T17" si="15">T18+T19+T20+T21+T22+T23</f>
        <v>3.6139999999999999</v>
      </c>
      <c r="U17" s="220">
        <f t="shared" ref="U17" si="16">U18+U19+U20+U21+U22+U23</f>
        <v>0</v>
      </c>
      <c r="V17" s="220">
        <f t="shared" ref="V17" si="17">V18+V19+V20+V21+V22+V23</f>
        <v>0</v>
      </c>
      <c r="W17" s="220">
        <f t="shared" ref="W17" si="18">W18+W19+W20+W21+W22+W23</f>
        <v>5.3</v>
      </c>
      <c r="X17" s="220">
        <f t="shared" ref="X17" si="19">X18+X19+X20+X21+X22+X23</f>
        <v>0</v>
      </c>
      <c r="Y17" s="220">
        <f t="shared" ref="Y17" si="20">Y18+Y19+Y20+Y21+Y22+Y23</f>
        <v>3</v>
      </c>
      <c r="Z17" s="220">
        <f t="shared" ref="Z17" si="21">Z18+Z19+Z20+Z21+Z22+Z23</f>
        <v>0</v>
      </c>
      <c r="AA17" s="220">
        <f t="shared" ref="AA17" si="22">AA18+AA19+AA20+AA21+AA22+AA23</f>
        <v>3.7919999999999998</v>
      </c>
      <c r="AB17" s="220">
        <f t="shared" ref="AB17" si="23">AB18+AB19+AB20+AB21+AB22+AB23</f>
        <v>0</v>
      </c>
      <c r="AC17" s="220">
        <f t="shared" ref="AC17" si="24">AC18+AC19+AC20+AC21+AC22+AC23</f>
        <v>0</v>
      </c>
      <c r="AD17" s="220">
        <f t="shared" ref="AD17" si="25">AD18+AD19+AD20+AD21+AD22+AD23</f>
        <v>5.3</v>
      </c>
      <c r="AE17" s="220">
        <f t="shared" ref="AE17" si="26">AE18+AE19+AE20+AE21+AE22+AE23</f>
        <v>0</v>
      </c>
      <c r="AF17" s="220">
        <f t="shared" ref="AF17" si="27">AF18+AF19+AF20+AF21+AF22+AF23</f>
        <v>0</v>
      </c>
      <c r="AG17" s="220">
        <f t="shared" ref="AG17" si="28">AG18+AG19+AG20+AG21+AG22+AG23</f>
        <v>0</v>
      </c>
      <c r="AH17" s="220">
        <f t="shared" ref="AH17" si="29">AH18+AH19+AH20+AH21+AH22+AH23</f>
        <v>4.03</v>
      </c>
      <c r="AI17" s="220">
        <f t="shared" ref="AI17" si="30">AI18+AI19+AI20+AI21+AI22+AI23</f>
        <v>0</v>
      </c>
      <c r="AJ17" s="220">
        <f t="shared" ref="AJ17" si="31">AJ18+AJ19+AJ20+AJ21+AJ22+AJ23</f>
        <v>0</v>
      </c>
      <c r="AK17" s="220">
        <f t="shared" ref="AK17" si="32">AK18+AK19+AK20+AK21+AK22+AK23</f>
        <v>6.5</v>
      </c>
      <c r="AL17" s="220">
        <f t="shared" ref="AL17" si="33">AL18+AL19+AL20+AL21+AL22+AL23</f>
        <v>0</v>
      </c>
      <c r="AM17" s="220">
        <f t="shared" ref="AM17" si="34">AM18+AM19+AM20+AM21+AM22+AM23</f>
        <v>0</v>
      </c>
      <c r="AN17" s="220">
        <f t="shared" ref="AN17" si="35">AN18+AN19+AN20+AN21+AN22+AN23</f>
        <v>0</v>
      </c>
      <c r="AO17" s="220">
        <f t="shared" ref="AO17" si="36">AO18+AO19+AO20+AO21+AO22+AO23</f>
        <v>18.151299999999999</v>
      </c>
      <c r="AP17" s="220">
        <f t="shared" ref="AP17" si="37">AP18+AP19+AP20+AP21+AP22+AP23</f>
        <v>0</v>
      </c>
      <c r="AQ17" s="220">
        <f t="shared" ref="AQ17" si="38">AQ18+AQ19+AQ20+AQ21+AQ22+AQ23</f>
        <v>0</v>
      </c>
      <c r="AR17" s="220">
        <f t="shared" ref="AR17" si="39">AR18+AR19+AR20+AR21+AR22+AR23</f>
        <v>24.75</v>
      </c>
      <c r="AS17" s="220">
        <f t="shared" ref="AS17" si="40">AS18+AS19+AS20+AS21+AS22+AS23</f>
        <v>0</v>
      </c>
      <c r="AT17" s="220">
        <f t="shared" ref="AT17" si="41">AT18+AT19+AT20+AT21+AT22+AT23</f>
        <v>4</v>
      </c>
    </row>
    <row r="18" spans="1:46" s="192" customFormat="1" ht="27.75" customHeight="1" x14ac:dyDescent="0.25">
      <c r="A18" s="252" t="s">
        <v>333</v>
      </c>
      <c r="B18" s="137" t="s">
        <v>334</v>
      </c>
      <c r="C18" s="121" t="s">
        <v>332</v>
      </c>
      <c r="D18" s="220">
        <f>D25</f>
        <v>0</v>
      </c>
      <c r="E18" s="220">
        <f>E25</f>
        <v>0</v>
      </c>
      <c r="F18" s="220">
        <f t="shared" ref="F18:AM18" si="42">F25</f>
        <v>0</v>
      </c>
      <c r="G18" s="220">
        <f t="shared" si="42"/>
        <v>0</v>
      </c>
      <c r="H18" s="220">
        <f t="shared" si="42"/>
        <v>0</v>
      </c>
      <c r="I18" s="220">
        <f t="shared" si="42"/>
        <v>0</v>
      </c>
      <c r="J18" s="220">
        <f t="shared" si="42"/>
        <v>0</v>
      </c>
      <c r="K18" s="220">
        <f t="shared" si="42"/>
        <v>0</v>
      </c>
      <c r="L18" s="220">
        <f t="shared" si="42"/>
        <v>0</v>
      </c>
      <c r="M18" s="220">
        <f t="shared" si="42"/>
        <v>0</v>
      </c>
      <c r="N18" s="220">
        <f t="shared" si="42"/>
        <v>0</v>
      </c>
      <c r="O18" s="220">
        <f t="shared" si="42"/>
        <v>0</v>
      </c>
      <c r="P18" s="220">
        <f t="shared" si="42"/>
        <v>0</v>
      </c>
      <c r="Q18" s="220">
        <f t="shared" si="42"/>
        <v>0</v>
      </c>
      <c r="R18" s="220">
        <f t="shared" si="42"/>
        <v>0</v>
      </c>
      <c r="S18" s="220">
        <f t="shared" si="42"/>
        <v>0</v>
      </c>
      <c r="T18" s="220">
        <f t="shared" si="42"/>
        <v>0</v>
      </c>
      <c r="U18" s="220">
        <f t="shared" si="42"/>
        <v>0</v>
      </c>
      <c r="V18" s="220">
        <f t="shared" si="42"/>
        <v>0</v>
      </c>
      <c r="W18" s="220">
        <f t="shared" si="42"/>
        <v>0</v>
      </c>
      <c r="X18" s="220">
        <f t="shared" si="42"/>
        <v>0</v>
      </c>
      <c r="Y18" s="220">
        <f t="shared" si="42"/>
        <v>0</v>
      </c>
      <c r="Z18" s="220">
        <f t="shared" si="42"/>
        <v>0</v>
      </c>
      <c r="AA18" s="220">
        <f t="shared" si="42"/>
        <v>0</v>
      </c>
      <c r="AB18" s="220">
        <f t="shared" si="42"/>
        <v>0</v>
      </c>
      <c r="AC18" s="220">
        <f t="shared" si="42"/>
        <v>0</v>
      </c>
      <c r="AD18" s="220">
        <f t="shared" si="42"/>
        <v>0</v>
      </c>
      <c r="AE18" s="220">
        <f t="shared" si="42"/>
        <v>0</v>
      </c>
      <c r="AF18" s="220">
        <f t="shared" si="42"/>
        <v>0</v>
      </c>
      <c r="AG18" s="220">
        <f t="shared" si="42"/>
        <v>0</v>
      </c>
      <c r="AH18" s="220">
        <f t="shared" si="42"/>
        <v>0</v>
      </c>
      <c r="AI18" s="220">
        <f t="shared" si="42"/>
        <v>0</v>
      </c>
      <c r="AJ18" s="220">
        <f t="shared" si="42"/>
        <v>0</v>
      </c>
      <c r="AK18" s="220">
        <f t="shared" si="42"/>
        <v>0</v>
      </c>
      <c r="AL18" s="220">
        <f t="shared" si="42"/>
        <v>0</v>
      </c>
      <c r="AM18" s="220">
        <f t="shared" si="42"/>
        <v>0</v>
      </c>
      <c r="AN18" s="220">
        <f>AN25</f>
        <v>0</v>
      </c>
      <c r="AO18" s="220">
        <f t="shared" ref="AO18:AT18" si="43">AO25</f>
        <v>0</v>
      </c>
      <c r="AP18" s="220">
        <f t="shared" si="43"/>
        <v>0</v>
      </c>
      <c r="AQ18" s="220">
        <f t="shared" si="43"/>
        <v>0</v>
      </c>
      <c r="AR18" s="220">
        <f t="shared" si="43"/>
        <v>0</v>
      </c>
      <c r="AS18" s="220">
        <f t="shared" si="43"/>
        <v>0</v>
      </c>
      <c r="AT18" s="220">
        <f t="shared" si="43"/>
        <v>0</v>
      </c>
    </row>
    <row r="19" spans="1:46" s="192" customFormat="1" ht="27.75" customHeight="1" x14ac:dyDescent="0.25">
      <c r="A19" s="119" t="s">
        <v>335</v>
      </c>
      <c r="B19" s="290" t="s">
        <v>336</v>
      </c>
      <c r="C19" s="121" t="s">
        <v>332</v>
      </c>
      <c r="D19" s="220">
        <f>D41</f>
        <v>16.863</v>
      </c>
      <c r="E19" s="220">
        <f>E41</f>
        <v>0</v>
      </c>
      <c r="F19" s="220">
        <f t="shared" ref="F19:AM19" si="44">F41</f>
        <v>1.764</v>
      </c>
      <c r="G19" s="220">
        <f t="shared" si="44"/>
        <v>0</v>
      </c>
      <c r="H19" s="220">
        <f t="shared" si="44"/>
        <v>0</v>
      </c>
      <c r="I19" s="220">
        <f t="shared" si="44"/>
        <v>2.2000000000000002</v>
      </c>
      <c r="J19" s="220">
        <f t="shared" si="44"/>
        <v>0</v>
      </c>
      <c r="K19" s="220">
        <f t="shared" si="44"/>
        <v>0</v>
      </c>
      <c r="L19" s="220">
        <f t="shared" si="44"/>
        <v>0</v>
      </c>
      <c r="M19" s="220">
        <f t="shared" si="44"/>
        <v>3.7092999999999998</v>
      </c>
      <c r="N19" s="220">
        <f t="shared" si="44"/>
        <v>0</v>
      </c>
      <c r="O19" s="220">
        <f t="shared" si="44"/>
        <v>0</v>
      </c>
      <c r="P19" s="220">
        <f t="shared" si="44"/>
        <v>4.8</v>
      </c>
      <c r="Q19" s="220">
        <f t="shared" si="44"/>
        <v>0</v>
      </c>
      <c r="R19" s="220">
        <f t="shared" si="44"/>
        <v>0</v>
      </c>
      <c r="S19" s="220">
        <f t="shared" si="44"/>
        <v>0</v>
      </c>
      <c r="T19" s="220">
        <f t="shared" si="44"/>
        <v>3.5680000000000001</v>
      </c>
      <c r="U19" s="220">
        <f t="shared" si="44"/>
        <v>0</v>
      </c>
      <c r="V19" s="220">
        <f t="shared" si="44"/>
        <v>0</v>
      </c>
      <c r="W19" s="220">
        <f t="shared" si="44"/>
        <v>5.3</v>
      </c>
      <c r="X19" s="220">
        <f t="shared" si="44"/>
        <v>0</v>
      </c>
      <c r="Y19" s="220">
        <f t="shared" si="44"/>
        <v>0</v>
      </c>
      <c r="Z19" s="220">
        <f t="shared" si="44"/>
        <v>0</v>
      </c>
      <c r="AA19" s="220">
        <f t="shared" si="44"/>
        <v>3.7919999999999998</v>
      </c>
      <c r="AB19" s="220">
        <f t="shared" si="44"/>
        <v>0</v>
      </c>
      <c r="AC19" s="220">
        <f t="shared" si="44"/>
        <v>0</v>
      </c>
      <c r="AD19" s="220">
        <f t="shared" si="44"/>
        <v>5.3</v>
      </c>
      <c r="AE19" s="220">
        <f t="shared" si="44"/>
        <v>0</v>
      </c>
      <c r="AF19" s="220">
        <f t="shared" si="44"/>
        <v>0</v>
      </c>
      <c r="AG19" s="220">
        <f t="shared" si="44"/>
        <v>0</v>
      </c>
      <c r="AH19" s="220">
        <f t="shared" si="44"/>
        <v>4.03</v>
      </c>
      <c r="AI19" s="220">
        <f t="shared" si="44"/>
        <v>0</v>
      </c>
      <c r="AJ19" s="220">
        <f t="shared" si="44"/>
        <v>0</v>
      </c>
      <c r="AK19" s="220">
        <f t="shared" si="44"/>
        <v>6.5</v>
      </c>
      <c r="AL19" s="220">
        <f t="shared" si="44"/>
        <v>0</v>
      </c>
      <c r="AM19" s="220">
        <f t="shared" si="44"/>
        <v>0</v>
      </c>
      <c r="AN19" s="220">
        <f>AN41</f>
        <v>0</v>
      </c>
      <c r="AO19" s="220">
        <f t="shared" ref="AO19:AT19" si="45">AO41</f>
        <v>16.863299999999999</v>
      </c>
      <c r="AP19" s="220">
        <f t="shared" si="45"/>
        <v>0</v>
      </c>
      <c r="AQ19" s="220">
        <f t="shared" si="45"/>
        <v>0</v>
      </c>
      <c r="AR19" s="220">
        <f t="shared" si="45"/>
        <v>24.1</v>
      </c>
      <c r="AS19" s="220">
        <f t="shared" si="45"/>
        <v>0</v>
      </c>
      <c r="AT19" s="220">
        <f t="shared" si="45"/>
        <v>0</v>
      </c>
    </row>
    <row r="20" spans="1:46" s="192" customFormat="1" ht="39.75" customHeight="1" x14ac:dyDescent="0.25">
      <c r="A20" s="119" t="s">
        <v>337</v>
      </c>
      <c r="B20" s="290" t="s">
        <v>338</v>
      </c>
      <c r="C20" s="121" t="s">
        <v>332</v>
      </c>
      <c r="D20" s="220">
        <f>D72</f>
        <v>0</v>
      </c>
      <c r="E20" s="220">
        <f>E72</f>
        <v>0</v>
      </c>
      <c r="F20" s="220">
        <f t="shared" ref="F20:AM20" si="46">F72</f>
        <v>0</v>
      </c>
      <c r="G20" s="220">
        <f t="shared" si="46"/>
        <v>0</v>
      </c>
      <c r="H20" s="220">
        <f t="shared" si="46"/>
        <v>0</v>
      </c>
      <c r="I20" s="220">
        <f t="shared" si="46"/>
        <v>0</v>
      </c>
      <c r="J20" s="220">
        <f t="shared" si="46"/>
        <v>0</v>
      </c>
      <c r="K20" s="220">
        <f t="shared" si="46"/>
        <v>0</v>
      </c>
      <c r="L20" s="220">
        <f t="shared" si="46"/>
        <v>0</v>
      </c>
      <c r="M20" s="220">
        <f t="shared" si="46"/>
        <v>0</v>
      </c>
      <c r="N20" s="220">
        <f t="shared" si="46"/>
        <v>0</v>
      </c>
      <c r="O20" s="220">
        <f t="shared" si="46"/>
        <v>0</v>
      </c>
      <c r="P20" s="220">
        <f t="shared" si="46"/>
        <v>0</v>
      </c>
      <c r="Q20" s="220">
        <f t="shared" si="46"/>
        <v>0</v>
      </c>
      <c r="R20" s="220">
        <f t="shared" si="46"/>
        <v>0</v>
      </c>
      <c r="S20" s="220">
        <f t="shared" si="46"/>
        <v>0</v>
      </c>
      <c r="T20" s="220">
        <f t="shared" si="46"/>
        <v>0</v>
      </c>
      <c r="U20" s="220">
        <f t="shared" si="46"/>
        <v>0</v>
      </c>
      <c r="V20" s="220">
        <f t="shared" si="46"/>
        <v>0</v>
      </c>
      <c r="W20" s="220">
        <f t="shared" si="46"/>
        <v>0</v>
      </c>
      <c r="X20" s="220">
        <f t="shared" si="46"/>
        <v>0</v>
      </c>
      <c r="Y20" s="220">
        <f t="shared" si="46"/>
        <v>0</v>
      </c>
      <c r="Z20" s="220">
        <f t="shared" si="46"/>
        <v>0</v>
      </c>
      <c r="AA20" s="220">
        <f t="shared" si="46"/>
        <v>0</v>
      </c>
      <c r="AB20" s="220">
        <f t="shared" si="46"/>
        <v>0</v>
      </c>
      <c r="AC20" s="220">
        <f t="shared" si="46"/>
        <v>0</v>
      </c>
      <c r="AD20" s="220">
        <f t="shared" si="46"/>
        <v>0</v>
      </c>
      <c r="AE20" s="220">
        <f t="shared" si="46"/>
        <v>0</v>
      </c>
      <c r="AF20" s="220">
        <f t="shared" si="46"/>
        <v>0</v>
      </c>
      <c r="AG20" s="220">
        <f t="shared" si="46"/>
        <v>0</v>
      </c>
      <c r="AH20" s="220">
        <f t="shared" si="46"/>
        <v>0</v>
      </c>
      <c r="AI20" s="220">
        <f t="shared" si="46"/>
        <v>0</v>
      </c>
      <c r="AJ20" s="220">
        <f t="shared" si="46"/>
        <v>0</v>
      </c>
      <c r="AK20" s="220">
        <f t="shared" si="46"/>
        <v>0</v>
      </c>
      <c r="AL20" s="220">
        <f t="shared" si="46"/>
        <v>0</v>
      </c>
      <c r="AM20" s="220">
        <f t="shared" si="46"/>
        <v>0</v>
      </c>
      <c r="AN20" s="220">
        <f>AN72</f>
        <v>0</v>
      </c>
      <c r="AO20" s="220">
        <f t="shared" ref="AO20:AT20" si="47">AO72</f>
        <v>0</v>
      </c>
      <c r="AP20" s="220">
        <f t="shared" si="47"/>
        <v>0</v>
      </c>
      <c r="AQ20" s="220">
        <f t="shared" si="47"/>
        <v>0</v>
      </c>
      <c r="AR20" s="220">
        <f t="shared" si="47"/>
        <v>0</v>
      </c>
      <c r="AS20" s="220">
        <f t="shared" si="47"/>
        <v>0</v>
      </c>
      <c r="AT20" s="220">
        <f t="shared" si="47"/>
        <v>0</v>
      </c>
    </row>
    <row r="21" spans="1:46" s="192" customFormat="1" ht="27.75" customHeight="1" x14ac:dyDescent="0.25">
      <c r="A21" s="119" t="s">
        <v>339</v>
      </c>
      <c r="B21" s="137" t="s">
        <v>340</v>
      </c>
      <c r="C21" s="121" t="s">
        <v>332</v>
      </c>
      <c r="D21" s="220">
        <f>D75</f>
        <v>0.63200000000000001</v>
      </c>
      <c r="E21" s="220">
        <f>E75</f>
        <v>0</v>
      </c>
      <c r="F21" s="220">
        <f t="shared" ref="F21:AM21" si="48">F75</f>
        <v>0.63200000000000001</v>
      </c>
      <c r="G21" s="220">
        <f t="shared" si="48"/>
        <v>0</v>
      </c>
      <c r="H21" s="220">
        <f t="shared" si="48"/>
        <v>0</v>
      </c>
      <c r="I21" s="220">
        <f t="shared" si="48"/>
        <v>0.65</v>
      </c>
      <c r="J21" s="220">
        <f t="shared" si="48"/>
        <v>0</v>
      </c>
      <c r="K21" s="220">
        <f t="shared" si="48"/>
        <v>0</v>
      </c>
      <c r="L21" s="220">
        <f t="shared" si="48"/>
        <v>0</v>
      </c>
      <c r="M21" s="220">
        <f t="shared" si="48"/>
        <v>0</v>
      </c>
      <c r="N21" s="220">
        <f t="shared" si="48"/>
        <v>0</v>
      </c>
      <c r="O21" s="220">
        <f t="shared" si="48"/>
        <v>0</v>
      </c>
      <c r="P21" s="220">
        <f t="shared" si="48"/>
        <v>0</v>
      </c>
      <c r="Q21" s="220">
        <f t="shared" si="48"/>
        <v>0</v>
      </c>
      <c r="R21" s="220">
        <f t="shared" si="48"/>
        <v>0</v>
      </c>
      <c r="S21" s="220">
        <f t="shared" si="48"/>
        <v>0</v>
      </c>
      <c r="T21" s="220">
        <f t="shared" si="48"/>
        <v>0</v>
      </c>
      <c r="U21" s="220">
        <f t="shared" si="48"/>
        <v>0</v>
      </c>
      <c r="V21" s="220">
        <f t="shared" si="48"/>
        <v>0</v>
      </c>
      <c r="W21" s="220">
        <f t="shared" si="48"/>
        <v>0</v>
      </c>
      <c r="X21" s="220">
        <f t="shared" si="48"/>
        <v>0</v>
      </c>
      <c r="Y21" s="220">
        <f t="shared" si="48"/>
        <v>0</v>
      </c>
      <c r="Z21" s="220">
        <f t="shared" si="48"/>
        <v>0</v>
      </c>
      <c r="AA21" s="220">
        <f t="shared" si="48"/>
        <v>0</v>
      </c>
      <c r="AB21" s="220">
        <f t="shared" si="48"/>
        <v>0</v>
      </c>
      <c r="AC21" s="220">
        <f t="shared" si="48"/>
        <v>0</v>
      </c>
      <c r="AD21" s="220">
        <f t="shared" si="48"/>
        <v>0</v>
      </c>
      <c r="AE21" s="220">
        <f t="shared" si="48"/>
        <v>0</v>
      </c>
      <c r="AF21" s="220">
        <f t="shared" si="48"/>
        <v>0</v>
      </c>
      <c r="AG21" s="220">
        <f t="shared" si="48"/>
        <v>0</v>
      </c>
      <c r="AH21" s="220">
        <f t="shared" si="48"/>
        <v>0</v>
      </c>
      <c r="AI21" s="220">
        <f t="shared" si="48"/>
        <v>0</v>
      </c>
      <c r="AJ21" s="220">
        <f t="shared" si="48"/>
        <v>0</v>
      </c>
      <c r="AK21" s="220">
        <f t="shared" si="48"/>
        <v>0</v>
      </c>
      <c r="AL21" s="220">
        <f t="shared" si="48"/>
        <v>0</v>
      </c>
      <c r="AM21" s="220">
        <f t="shared" si="48"/>
        <v>0</v>
      </c>
      <c r="AN21" s="220">
        <f>AN75</f>
        <v>0</v>
      </c>
      <c r="AO21" s="220">
        <f t="shared" ref="AO21:AT21" si="49">AO75</f>
        <v>0.63200000000000001</v>
      </c>
      <c r="AP21" s="220">
        <f t="shared" si="49"/>
        <v>0</v>
      </c>
      <c r="AQ21" s="220">
        <f t="shared" si="49"/>
        <v>0</v>
      </c>
      <c r="AR21" s="220">
        <f t="shared" si="49"/>
        <v>0.65</v>
      </c>
      <c r="AS21" s="220">
        <f t="shared" si="49"/>
        <v>0</v>
      </c>
      <c r="AT21" s="220">
        <f t="shared" si="49"/>
        <v>0</v>
      </c>
    </row>
    <row r="22" spans="1:46" s="192" customFormat="1" ht="32.25" customHeight="1" x14ac:dyDescent="0.25">
      <c r="A22" s="119" t="s">
        <v>341</v>
      </c>
      <c r="B22" s="137" t="s">
        <v>342</v>
      </c>
      <c r="C22" s="121" t="s">
        <v>332</v>
      </c>
      <c r="D22" s="220">
        <v>0</v>
      </c>
      <c r="E22" s="220">
        <v>0</v>
      </c>
      <c r="F22" s="220">
        <v>0</v>
      </c>
      <c r="G22" s="220">
        <v>0</v>
      </c>
      <c r="H22" s="220">
        <v>0</v>
      </c>
      <c r="I22" s="220">
        <v>0</v>
      </c>
      <c r="J22" s="220">
        <v>0</v>
      </c>
      <c r="K22" s="220">
        <v>0</v>
      </c>
      <c r="L22" s="220">
        <v>0</v>
      </c>
      <c r="M22" s="220">
        <v>0</v>
      </c>
      <c r="N22" s="220">
        <v>0</v>
      </c>
      <c r="O22" s="220">
        <v>0</v>
      </c>
      <c r="P22" s="220">
        <v>0</v>
      </c>
      <c r="Q22" s="220">
        <v>0</v>
      </c>
      <c r="R22" s="220">
        <v>0</v>
      </c>
      <c r="S22" s="220">
        <v>0</v>
      </c>
      <c r="T22" s="220">
        <v>0</v>
      </c>
      <c r="U22" s="220">
        <v>0</v>
      </c>
      <c r="V22" s="220">
        <v>0</v>
      </c>
      <c r="W22" s="220">
        <v>0</v>
      </c>
      <c r="X22" s="220">
        <v>0</v>
      </c>
      <c r="Y22" s="220">
        <v>0</v>
      </c>
      <c r="Z22" s="220">
        <v>0</v>
      </c>
      <c r="AA22" s="220">
        <v>0</v>
      </c>
      <c r="AB22" s="220">
        <v>0</v>
      </c>
      <c r="AC22" s="220">
        <v>0</v>
      </c>
      <c r="AD22" s="220">
        <v>0</v>
      </c>
      <c r="AE22" s="220">
        <v>0</v>
      </c>
      <c r="AF22" s="220">
        <v>0</v>
      </c>
      <c r="AG22" s="220">
        <v>0</v>
      </c>
      <c r="AH22" s="220">
        <v>0</v>
      </c>
      <c r="AI22" s="220">
        <v>0</v>
      </c>
      <c r="AJ22" s="220">
        <v>0</v>
      </c>
      <c r="AK22" s="220">
        <v>0</v>
      </c>
      <c r="AL22" s="220">
        <v>0</v>
      </c>
      <c r="AM22" s="220">
        <v>0</v>
      </c>
      <c r="AN22" s="220">
        <v>0</v>
      </c>
      <c r="AO22" s="220">
        <v>0</v>
      </c>
      <c r="AP22" s="220">
        <v>0</v>
      </c>
      <c r="AQ22" s="220">
        <v>0</v>
      </c>
      <c r="AR22" s="220">
        <v>0</v>
      </c>
      <c r="AS22" s="220">
        <v>0</v>
      </c>
      <c r="AT22" s="220">
        <v>0</v>
      </c>
    </row>
    <row r="23" spans="1:46" ht="27.75" customHeight="1" x14ac:dyDescent="0.25">
      <c r="A23" s="119" t="s">
        <v>343</v>
      </c>
      <c r="B23" s="137" t="s">
        <v>344</v>
      </c>
      <c r="C23" s="121" t="s">
        <v>332</v>
      </c>
      <c r="D23" s="186">
        <f>D79</f>
        <v>0.65600000000000003</v>
      </c>
      <c r="E23" s="186">
        <f>E79</f>
        <v>0</v>
      </c>
      <c r="F23" s="186">
        <f t="shared" ref="F23:AM23" si="50">F79</f>
        <v>0.61</v>
      </c>
      <c r="G23" s="186">
        <f t="shared" si="50"/>
        <v>0</v>
      </c>
      <c r="H23" s="186">
        <f t="shared" si="50"/>
        <v>0</v>
      </c>
      <c r="I23" s="186">
        <f t="shared" si="50"/>
        <v>0</v>
      </c>
      <c r="J23" s="186">
        <f t="shared" si="50"/>
        <v>0</v>
      </c>
      <c r="K23" s="186">
        <f t="shared" si="50"/>
        <v>1</v>
      </c>
      <c r="L23" s="186">
        <f t="shared" si="50"/>
        <v>0</v>
      </c>
      <c r="M23" s="186">
        <f t="shared" si="50"/>
        <v>0</v>
      </c>
      <c r="N23" s="186">
        <f t="shared" si="50"/>
        <v>0</v>
      </c>
      <c r="O23" s="186">
        <f t="shared" si="50"/>
        <v>0</v>
      </c>
      <c r="P23" s="186">
        <f t="shared" si="50"/>
        <v>0</v>
      </c>
      <c r="Q23" s="186">
        <f t="shared" si="50"/>
        <v>0</v>
      </c>
      <c r="R23" s="186">
        <f t="shared" si="50"/>
        <v>0</v>
      </c>
      <c r="S23" s="186">
        <f t="shared" si="50"/>
        <v>0</v>
      </c>
      <c r="T23" s="186">
        <f t="shared" si="50"/>
        <v>4.5999999999999999E-2</v>
      </c>
      <c r="U23" s="186">
        <f t="shared" si="50"/>
        <v>0</v>
      </c>
      <c r="V23" s="186">
        <f t="shared" si="50"/>
        <v>0</v>
      </c>
      <c r="W23" s="186">
        <f t="shared" si="50"/>
        <v>0</v>
      </c>
      <c r="X23" s="186">
        <f t="shared" si="50"/>
        <v>0</v>
      </c>
      <c r="Y23" s="186">
        <f t="shared" si="50"/>
        <v>3</v>
      </c>
      <c r="Z23" s="186">
        <f t="shared" si="50"/>
        <v>0</v>
      </c>
      <c r="AA23" s="186">
        <f t="shared" si="50"/>
        <v>0</v>
      </c>
      <c r="AB23" s="186">
        <f t="shared" si="50"/>
        <v>0</v>
      </c>
      <c r="AC23" s="186">
        <f t="shared" si="50"/>
        <v>0</v>
      </c>
      <c r="AD23" s="186">
        <f t="shared" si="50"/>
        <v>0</v>
      </c>
      <c r="AE23" s="186">
        <f t="shared" si="50"/>
        <v>0</v>
      </c>
      <c r="AF23" s="186">
        <f t="shared" si="50"/>
        <v>0</v>
      </c>
      <c r="AG23" s="186">
        <f t="shared" si="50"/>
        <v>0</v>
      </c>
      <c r="AH23" s="186">
        <f t="shared" si="50"/>
        <v>0</v>
      </c>
      <c r="AI23" s="186">
        <f t="shared" si="50"/>
        <v>0</v>
      </c>
      <c r="AJ23" s="186">
        <f t="shared" si="50"/>
        <v>0</v>
      </c>
      <c r="AK23" s="186">
        <f t="shared" si="50"/>
        <v>0</v>
      </c>
      <c r="AL23" s="186">
        <f t="shared" si="50"/>
        <v>0</v>
      </c>
      <c r="AM23" s="186">
        <f t="shared" si="50"/>
        <v>0</v>
      </c>
      <c r="AN23" s="186">
        <f>AN79</f>
        <v>0</v>
      </c>
      <c r="AO23" s="186">
        <f t="shared" ref="AO23:AT23" si="51">AO79</f>
        <v>0.65600000000000003</v>
      </c>
      <c r="AP23" s="186">
        <f t="shared" si="51"/>
        <v>0</v>
      </c>
      <c r="AQ23" s="186">
        <f t="shared" si="51"/>
        <v>0</v>
      </c>
      <c r="AR23" s="186">
        <f t="shared" si="51"/>
        <v>0</v>
      </c>
      <c r="AS23" s="186">
        <f t="shared" si="51"/>
        <v>0</v>
      </c>
      <c r="AT23" s="186">
        <f t="shared" si="51"/>
        <v>4</v>
      </c>
    </row>
    <row r="24" spans="1:46" s="192" customFormat="1" ht="27.75" customHeight="1" x14ac:dyDescent="0.25">
      <c r="A24" s="119" t="s">
        <v>431</v>
      </c>
      <c r="B24" s="136" t="s">
        <v>432</v>
      </c>
      <c r="C24" s="121"/>
      <c r="D24" s="220"/>
      <c r="E24" s="220"/>
      <c r="F24" s="220"/>
      <c r="G24" s="220"/>
      <c r="H24" s="220"/>
      <c r="I24" s="220"/>
      <c r="J24" s="220"/>
      <c r="K24" s="189"/>
      <c r="L24" s="187"/>
      <c r="M24" s="186"/>
      <c r="N24" s="188"/>
      <c r="O24" s="188"/>
      <c r="P24" s="187"/>
      <c r="Q24" s="187"/>
      <c r="R24" s="189"/>
      <c r="S24" s="187"/>
      <c r="T24" s="186"/>
      <c r="U24" s="188"/>
      <c r="V24" s="188"/>
      <c r="W24" s="187"/>
      <c r="X24" s="187"/>
      <c r="Y24" s="189"/>
      <c r="Z24" s="187"/>
      <c r="AA24" s="186"/>
      <c r="AB24" s="188"/>
      <c r="AC24" s="188"/>
      <c r="AD24" s="187"/>
      <c r="AE24" s="187"/>
      <c r="AF24" s="189"/>
      <c r="AG24" s="187"/>
      <c r="AH24" s="186"/>
      <c r="AI24" s="188"/>
      <c r="AJ24" s="188"/>
      <c r="AK24" s="187"/>
      <c r="AL24" s="187"/>
      <c r="AM24" s="190"/>
      <c r="AN24" s="191"/>
      <c r="AO24" s="191"/>
      <c r="AP24" s="191"/>
      <c r="AQ24" s="191"/>
      <c r="AR24" s="191"/>
      <c r="AS24" s="191"/>
      <c r="AT24" s="191"/>
    </row>
    <row r="25" spans="1:46" s="192" customFormat="1" ht="27.75" customHeight="1" x14ac:dyDescent="0.25">
      <c r="A25" s="254" t="s">
        <v>150</v>
      </c>
      <c r="B25" s="255" t="s">
        <v>345</v>
      </c>
      <c r="C25" s="121" t="s">
        <v>332</v>
      </c>
      <c r="D25" s="220">
        <f>D26+D30+D33+D38</f>
        <v>0</v>
      </c>
      <c r="E25" s="220">
        <f t="shared" ref="E25:AM25" si="52">E26+E30+E33+E38</f>
        <v>0</v>
      </c>
      <c r="F25" s="220">
        <f t="shared" si="52"/>
        <v>0</v>
      </c>
      <c r="G25" s="220">
        <f t="shared" si="52"/>
        <v>0</v>
      </c>
      <c r="H25" s="220">
        <f t="shared" si="52"/>
        <v>0</v>
      </c>
      <c r="I25" s="220">
        <f t="shared" si="52"/>
        <v>0</v>
      </c>
      <c r="J25" s="220">
        <f t="shared" si="52"/>
        <v>0</v>
      </c>
      <c r="K25" s="220">
        <f t="shared" si="52"/>
        <v>0</v>
      </c>
      <c r="L25" s="220">
        <f t="shared" si="52"/>
        <v>0</v>
      </c>
      <c r="M25" s="220">
        <f t="shared" si="52"/>
        <v>0</v>
      </c>
      <c r="N25" s="220">
        <f t="shared" si="52"/>
        <v>0</v>
      </c>
      <c r="O25" s="220">
        <f t="shared" si="52"/>
        <v>0</v>
      </c>
      <c r="P25" s="220">
        <f t="shared" si="52"/>
        <v>0</v>
      </c>
      <c r="Q25" s="220">
        <f t="shared" si="52"/>
        <v>0</v>
      </c>
      <c r="R25" s="220">
        <f t="shared" si="52"/>
        <v>0</v>
      </c>
      <c r="S25" s="220">
        <f t="shared" si="52"/>
        <v>0</v>
      </c>
      <c r="T25" s="220">
        <f t="shared" si="52"/>
        <v>0</v>
      </c>
      <c r="U25" s="220">
        <f t="shared" si="52"/>
        <v>0</v>
      </c>
      <c r="V25" s="220">
        <f t="shared" si="52"/>
        <v>0</v>
      </c>
      <c r="W25" s="220">
        <f t="shared" si="52"/>
        <v>0</v>
      </c>
      <c r="X25" s="220">
        <f t="shared" si="52"/>
        <v>0</v>
      </c>
      <c r="Y25" s="220">
        <f t="shared" si="52"/>
        <v>0</v>
      </c>
      <c r="Z25" s="220">
        <f t="shared" si="52"/>
        <v>0</v>
      </c>
      <c r="AA25" s="220">
        <f t="shared" si="52"/>
        <v>0</v>
      </c>
      <c r="AB25" s="220">
        <f t="shared" si="52"/>
        <v>0</v>
      </c>
      <c r="AC25" s="220">
        <f t="shared" si="52"/>
        <v>0</v>
      </c>
      <c r="AD25" s="220">
        <f t="shared" si="52"/>
        <v>0</v>
      </c>
      <c r="AE25" s="220">
        <f t="shared" si="52"/>
        <v>0</v>
      </c>
      <c r="AF25" s="220">
        <f t="shared" si="52"/>
        <v>0</v>
      </c>
      <c r="AG25" s="220">
        <f t="shared" si="52"/>
        <v>0</v>
      </c>
      <c r="AH25" s="220">
        <f t="shared" si="52"/>
        <v>0</v>
      </c>
      <c r="AI25" s="220">
        <f t="shared" si="52"/>
        <v>0</v>
      </c>
      <c r="AJ25" s="220">
        <f t="shared" si="52"/>
        <v>0</v>
      </c>
      <c r="AK25" s="220">
        <f t="shared" si="52"/>
        <v>0</v>
      </c>
      <c r="AL25" s="220">
        <f t="shared" si="52"/>
        <v>0</v>
      </c>
      <c r="AM25" s="220">
        <f t="shared" si="52"/>
        <v>0</v>
      </c>
      <c r="AN25" s="220">
        <f t="shared" ref="AN25:AT25" si="53">AN26+AN30+AN33+AN38</f>
        <v>0</v>
      </c>
      <c r="AO25" s="220">
        <f t="shared" si="53"/>
        <v>0</v>
      </c>
      <c r="AP25" s="220">
        <f t="shared" si="53"/>
        <v>0</v>
      </c>
      <c r="AQ25" s="220">
        <f t="shared" si="53"/>
        <v>0</v>
      </c>
      <c r="AR25" s="220">
        <f t="shared" si="53"/>
        <v>0</v>
      </c>
      <c r="AS25" s="220">
        <f t="shared" si="53"/>
        <v>0</v>
      </c>
      <c r="AT25" s="220">
        <f t="shared" si="53"/>
        <v>0</v>
      </c>
    </row>
    <row r="26" spans="1:46" s="192" customFormat="1" ht="40.5" customHeight="1" x14ac:dyDescent="0.25">
      <c r="A26" s="254" t="s">
        <v>151</v>
      </c>
      <c r="B26" s="255" t="s">
        <v>346</v>
      </c>
      <c r="C26" s="121" t="s">
        <v>332</v>
      </c>
      <c r="D26" s="220">
        <f>D27+D30+D33+D38</f>
        <v>0</v>
      </c>
      <c r="E26" s="220">
        <f t="shared" ref="E26:AM26" si="54">E27+E30+E33+E38</f>
        <v>0</v>
      </c>
      <c r="F26" s="220">
        <f t="shared" si="54"/>
        <v>0</v>
      </c>
      <c r="G26" s="220">
        <f t="shared" si="54"/>
        <v>0</v>
      </c>
      <c r="H26" s="220">
        <f t="shared" si="54"/>
        <v>0</v>
      </c>
      <c r="I26" s="220">
        <f t="shared" si="54"/>
        <v>0</v>
      </c>
      <c r="J26" s="220">
        <f t="shared" si="54"/>
        <v>0</v>
      </c>
      <c r="K26" s="220">
        <f t="shared" si="54"/>
        <v>0</v>
      </c>
      <c r="L26" s="220">
        <f t="shared" si="54"/>
        <v>0</v>
      </c>
      <c r="M26" s="220">
        <f t="shared" si="54"/>
        <v>0</v>
      </c>
      <c r="N26" s="220">
        <f t="shared" si="54"/>
        <v>0</v>
      </c>
      <c r="O26" s="220">
        <f t="shared" si="54"/>
        <v>0</v>
      </c>
      <c r="P26" s="220">
        <f t="shared" si="54"/>
        <v>0</v>
      </c>
      <c r="Q26" s="220">
        <f t="shared" si="54"/>
        <v>0</v>
      </c>
      <c r="R26" s="220">
        <f t="shared" si="54"/>
        <v>0</v>
      </c>
      <c r="S26" s="220">
        <f t="shared" si="54"/>
        <v>0</v>
      </c>
      <c r="T26" s="220">
        <f t="shared" si="54"/>
        <v>0</v>
      </c>
      <c r="U26" s="220">
        <f t="shared" si="54"/>
        <v>0</v>
      </c>
      <c r="V26" s="220">
        <f t="shared" si="54"/>
        <v>0</v>
      </c>
      <c r="W26" s="220">
        <f t="shared" si="54"/>
        <v>0</v>
      </c>
      <c r="X26" s="220">
        <f t="shared" si="54"/>
        <v>0</v>
      </c>
      <c r="Y26" s="220">
        <f t="shared" si="54"/>
        <v>0</v>
      </c>
      <c r="Z26" s="220">
        <f t="shared" si="54"/>
        <v>0</v>
      </c>
      <c r="AA26" s="220">
        <f t="shared" si="54"/>
        <v>0</v>
      </c>
      <c r="AB26" s="220">
        <f t="shared" si="54"/>
        <v>0</v>
      </c>
      <c r="AC26" s="220">
        <f t="shared" si="54"/>
        <v>0</v>
      </c>
      <c r="AD26" s="220">
        <f t="shared" si="54"/>
        <v>0</v>
      </c>
      <c r="AE26" s="220">
        <f t="shared" si="54"/>
        <v>0</v>
      </c>
      <c r="AF26" s="220">
        <f t="shared" si="54"/>
        <v>0</v>
      </c>
      <c r="AG26" s="220">
        <f t="shared" si="54"/>
        <v>0</v>
      </c>
      <c r="AH26" s="220">
        <f t="shared" si="54"/>
        <v>0</v>
      </c>
      <c r="AI26" s="220">
        <f t="shared" si="54"/>
        <v>0</v>
      </c>
      <c r="AJ26" s="220">
        <f t="shared" si="54"/>
        <v>0</v>
      </c>
      <c r="AK26" s="220">
        <f t="shared" si="54"/>
        <v>0</v>
      </c>
      <c r="AL26" s="220">
        <f t="shared" si="54"/>
        <v>0</v>
      </c>
      <c r="AM26" s="220">
        <f t="shared" si="54"/>
        <v>0</v>
      </c>
      <c r="AN26" s="220">
        <f t="shared" ref="AN26:AT26" si="55">AN27+AN28+AN29</f>
        <v>0</v>
      </c>
      <c r="AO26" s="220">
        <f t="shared" si="55"/>
        <v>0</v>
      </c>
      <c r="AP26" s="220">
        <f t="shared" si="55"/>
        <v>0</v>
      </c>
      <c r="AQ26" s="220">
        <f t="shared" si="55"/>
        <v>0</v>
      </c>
      <c r="AR26" s="220">
        <f t="shared" si="55"/>
        <v>0</v>
      </c>
      <c r="AS26" s="220">
        <f t="shared" si="55"/>
        <v>0</v>
      </c>
      <c r="AT26" s="220">
        <f t="shared" si="55"/>
        <v>0</v>
      </c>
    </row>
    <row r="27" spans="1:46" s="192" customFormat="1" ht="57.75" customHeight="1" x14ac:dyDescent="0.25">
      <c r="A27" s="254" t="s">
        <v>166</v>
      </c>
      <c r="B27" s="255" t="s">
        <v>347</v>
      </c>
      <c r="C27" s="121" t="s">
        <v>332</v>
      </c>
      <c r="D27" s="220">
        <f>D28+D29</f>
        <v>0</v>
      </c>
      <c r="E27" s="220">
        <f t="shared" ref="E27:AM27" si="56">E28+E29</f>
        <v>0</v>
      </c>
      <c r="F27" s="220">
        <f t="shared" si="56"/>
        <v>0</v>
      </c>
      <c r="G27" s="220">
        <f t="shared" si="56"/>
        <v>0</v>
      </c>
      <c r="H27" s="220">
        <f t="shared" si="56"/>
        <v>0</v>
      </c>
      <c r="I27" s="220">
        <f t="shared" si="56"/>
        <v>0</v>
      </c>
      <c r="J27" s="220">
        <f t="shared" si="56"/>
        <v>0</v>
      </c>
      <c r="K27" s="220">
        <f t="shared" si="56"/>
        <v>0</v>
      </c>
      <c r="L27" s="220">
        <f t="shared" si="56"/>
        <v>0</v>
      </c>
      <c r="M27" s="220">
        <f t="shared" si="56"/>
        <v>0</v>
      </c>
      <c r="N27" s="220">
        <f t="shared" si="56"/>
        <v>0</v>
      </c>
      <c r="O27" s="220">
        <f t="shared" si="56"/>
        <v>0</v>
      </c>
      <c r="P27" s="220">
        <f t="shared" si="56"/>
        <v>0</v>
      </c>
      <c r="Q27" s="220">
        <f t="shared" si="56"/>
        <v>0</v>
      </c>
      <c r="R27" s="220">
        <f t="shared" si="56"/>
        <v>0</v>
      </c>
      <c r="S27" s="220">
        <f t="shared" si="56"/>
        <v>0</v>
      </c>
      <c r="T27" s="220">
        <f t="shared" si="56"/>
        <v>0</v>
      </c>
      <c r="U27" s="220">
        <f t="shared" si="56"/>
        <v>0</v>
      </c>
      <c r="V27" s="220">
        <f t="shared" si="56"/>
        <v>0</v>
      </c>
      <c r="W27" s="220">
        <f t="shared" si="56"/>
        <v>0</v>
      </c>
      <c r="X27" s="220">
        <f t="shared" si="56"/>
        <v>0</v>
      </c>
      <c r="Y27" s="220">
        <f t="shared" si="56"/>
        <v>0</v>
      </c>
      <c r="Z27" s="220">
        <f t="shared" si="56"/>
        <v>0</v>
      </c>
      <c r="AA27" s="220">
        <f t="shared" si="56"/>
        <v>0</v>
      </c>
      <c r="AB27" s="220">
        <f t="shared" si="56"/>
        <v>0</v>
      </c>
      <c r="AC27" s="220">
        <f t="shared" si="56"/>
        <v>0</v>
      </c>
      <c r="AD27" s="220">
        <f t="shared" si="56"/>
        <v>0</v>
      </c>
      <c r="AE27" s="220">
        <f t="shared" si="56"/>
        <v>0</v>
      </c>
      <c r="AF27" s="220">
        <f t="shared" si="56"/>
        <v>0</v>
      </c>
      <c r="AG27" s="220">
        <f t="shared" si="56"/>
        <v>0</v>
      </c>
      <c r="AH27" s="220">
        <f t="shared" si="56"/>
        <v>0</v>
      </c>
      <c r="AI27" s="220">
        <f t="shared" si="56"/>
        <v>0</v>
      </c>
      <c r="AJ27" s="220">
        <f t="shared" si="56"/>
        <v>0</v>
      </c>
      <c r="AK27" s="220">
        <f t="shared" si="56"/>
        <v>0</v>
      </c>
      <c r="AL27" s="220">
        <f t="shared" si="56"/>
        <v>0</v>
      </c>
      <c r="AM27" s="220">
        <f t="shared" si="56"/>
        <v>0</v>
      </c>
      <c r="AN27" s="220">
        <v>0</v>
      </c>
      <c r="AO27" s="220">
        <v>0</v>
      </c>
      <c r="AP27" s="220">
        <v>0</v>
      </c>
      <c r="AQ27" s="220">
        <v>0</v>
      </c>
      <c r="AR27" s="220">
        <v>0</v>
      </c>
      <c r="AS27" s="220">
        <v>0</v>
      </c>
      <c r="AT27" s="220">
        <v>0</v>
      </c>
    </row>
    <row r="28" spans="1:46" s="192" customFormat="1" ht="51.75" customHeight="1" x14ac:dyDescent="0.25">
      <c r="A28" s="259" t="s">
        <v>167</v>
      </c>
      <c r="B28" s="260" t="s">
        <v>348</v>
      </c>
      <c r="C28" s="163" t="s">
        <v>332</v>
      </c>
      <c r="D28" s="220">
        <v>0</v>
      </c>
      <c r="E28" s="220">
        <v>0</v>
      </c>
      <c r="F28" s="220">
        <v>0</v>
      </c>
      <c r="G28" s="220">
        <v>0</v>
      </c>
      <c r="H28" s="220">
        <v>0</v>
      </c>
      <c r="I28" s="220">
        <v>0</v>
      </c>
      <c r="J28" s="220">
        <v>0</v>
      </c>
      <c r="K28" s="220">
        <v>0</v>
      </c>
      <c r="L28" s="220">
        <v>0</v>
      </c>
      <c r="M28" s="220">
        <v>0</v>
      </c>
      <c r="N28" s="220">
        <v>0</v>
      </c>
      <c r="O28" s="220">
        <v>0</v>
      </c>
      <c r="P28" s="220">
        <v>0</v>
      </c>
      <c r="Q28" s="220">
        <v>0</v>
      </c>
      <c r="R28" s="220">
        <v>0</v>
      </c>
      <c r="S28" s="220">
        <v>0</v>
      </c>
      <c r="T28" s="220">
        <v>0</v>
      </c>
      <c r="U28" s="220">
        <v>0</v>
      </c>
      <c r="V28" s="220">
        <v>0</v>
      </c>
      <c r="W28" s="220">
        <v>0</v>
      </c>
      <c r="X28" s="220">
        <v>0</v>
      </c>
      <c r="Y28" s="220">
        <v>0</v>
      </c>
      <c r="Z28" s="220">
        <v>0</v>
      </c>
      <c r="AA28" s="220">
        <v>0</v>
      </c>
      <c r="AB28" s="220">
        <v>0</v>
      </c>
      <c r="AC28" s="220">
        <v>0</v>
      </c>
      <c r="AD28" s="220">
        <v>0</v>
      </c>
      <c r="AE28" s="220">
        <v>0</v>
      </c>
      <c r="AF28" s="220">
        <v>0</v>
      </c>
      <c r="AG28" s="220">
        <v>0</v>
      </c>
      <c r="AH28" s="220">
        <v>0</v>
      </c>
      <c r="AI28" s="220">
        <v>0</v>
      </c>
      <c r="AJ28" s="220">
        <v>0</v>
      </c>
      <c r="AK28" s="220">
        <v>0</v>
      </c>
      <c r="AL28" s="220">
        <v>0</v>
      </c>
      <c r="AM28" s="220">
        <v>0</v>
      </c>
      <c r="AN28" s="220">
        <v>0</v>
      </c>
      <c r="AO28" s="220">
        <v>0</v>
      </c>
      <c r="AP28" s="220">
        <v>0</v>
      </c>
      <c r="AQ28" s="220">
        <v>0</v>
      </c>
      <c r="AR28" s="220">
        <v>0</v>
      </c>
      <c r="AS28" s="220">
        <v>0</v>
      </c>
      <c r="AT28" s="220">
        <v>0</v>
      </c>
    </row>
    <row r="29" spans="1:46" s="192" customFormat="1" ht="40.5" customHeight="1" x14ac:dyDescent="0.25">
      <c r="A29" s="259" t="s">
        <v>349</v>
      </c>
      <c r="B29" s="260" t="s">
        <v>350</v>
      </c>
      <c r="C29" s="163" t="s">
        <v>332</v>
      </c>
      <c r="D29" s="186">
        <f t="shared" ref="D29" si="57">D86</f>
        <v>0</v>
      </c>
      <c r="E29" s="186">
        <f t="shared" ref="E29:AM29" si="58">E86</f>
        <v>0</v>
      </c>
      <c r="F29" s="186">
        <f t="shared" si="58"/>
        <v>0</v>
      </c>
      <c r="G29" s="186">
        <f t="shared" si="58"/>
        <v>0</v>
      </c>
      <c r="H29" s="186">
        <f t="shared" si="58"/>
        <v>0</v>
      </c>
      <c r="I29" s="186">
        <f t="shared" si="58"/>
        <v>0</v>
      </c>
      <c r="J29" s="186">
        <f t="shared" si="58"/>
        <v>0</v>
      </c>
      <c r="K29" s="186">
        <f t="shared" si="58"/>
        <v>0</v>
      </c>
      <c r="L29" s="186">
        <f t="shared" si="58"/>
        <v>0</v>
      </c>
      <c r="M29" s="186">
        <f t="shared" si="58"/>
        <v>0</v>
      </c>
      <c r="N29" s="186">
        <f t="shared" si="58"/>
        <v>0</v>
      </c>
      <c r="O29" s="186">
        <f t="shared" si="58"/>
        <v>0</v>
      </c>
      <c r="P29" s="186">
        <f t="shared" si="58"/>
        <v>0</v>
      </c>
      <c r="Q29" s="186">
        <f t="shared" si="58"/>
        <v>0</v>
      </c>
      <c r="R29" s="186">
        <f t="shared" si="58"/>
        <v>0</v>
      </c>
      <c r="S29" s="186">
        <f t="shared" si="58"/>
        <v>0</v>
      </c>
      <c r="T29" s="186">
        <f t="shared" si="58"/>
        <v>0</v>
      </c>
      <c r="U29" s="186">
        <f t="shared" si="58"/>
        <v>0</v>
      </c>
      <c r="V29" s="186">
        <f t="shared" si="58"/>
        <v>0</v>
      </c>
      <c r="W29" s="186">
        <f t="shared" si="58"/>
        <v>0</v>
      </c>
      <c r="X29" s="186">
        <f t="shared" si="58"/>
        <v>0</v>
      </c>
      <c r="Y29" s="186">
        <f t="shared" si="58"/>
        <v>0</v>
      </c>
      <c r="Z29" s="186">
        <f t="shared" si="58"/>
        <v>0</v>
      </c>
      <c r="AA29" s="186">
        <f t="shared" si="58"/>
        <v>0</v>
      </c>
      <c r="AB29" s="186">
        <f t="shared" si="58"/>
        <v>0</v>
      </c>
      <c r="AC29" s="186">
        <f t="shared" si="58"/>
        <v>0</v>
      </c>
      <c r="AD29" s="186">
        <f t="shared" si="58"/>
        <v>0</v>
      </c>
      <c r="AE29" s="186">
        <f t="shared" si="58"/>
        <v>0</v>
      </c>
      <c r="AF29" s="186">
        <f t="shared" si="58"/>
        <v>0</v>
      </c>
      <c r="AG29" s="186">
        <f t="shared" si="58"/>
        <v>0</v>
      </c>
      <c r="AH29" s="186">
        <f t="shared" si="58"/>
        <v>0</v>
      </c>
      <c r="AI29" s="186">
        <f t="shared" si="58"/>
        <v>0</v>
      </c>
      <c r="AJ29" s="186">
        <f t="shared" si="58"/>
        <v>0</v>
      </c>
      <c r="AK29" s="186">
        <f t="shared" si="58"/>
        <v>0</v>
      </c>
      <c r="AL29" s="186">
        <f t="shared" si="58"/>
        <v>0</v>
      </c>
      <c r="AM29" s="186">
        <f t="shared" si="58"/>
        <v>0</v>
      </c>
      <c r="AN29" s="220">
        <v>0</v>
      </c>
      <c r="AO29" s="220">
        <v>0</v>
      </c>
      <c r="AP29" s="220">
        <v>0</v>
      </c>
      <c r="AQ29" s="220">
        <v>0</v>
      </c>
      <c r="AR29" s="220">
        <v>0</v>
      </c>
      <c r="AS29" s="220">
        <v>0</v>
      </c>
      <c r="AT29" s="220">
        <v>0</v>
      </c>
    </row>
    <row r="30" spans="1:46" s="192" customFormat="1" ht="30" customHeight="1" x14ac:dyDescent="0.25">
      <c r="A30" s="261" t="s">
        <v>152</v>
      </c>
      <c r="B30" s="262" t="s">
        <v>351</v>
      </c>
      <c r="C30" s="121" t="s">
        <v>332</v>
      </c>
      <c r="D30" s="220">
        <f>D31+D32</f>
        <v>0</v>
      </c>
      <c r="E30" s="220">
        <f t="shared" ref="E30:AM30" si="59">E31+E32</f>
        <v>0</v>
      </c>
      <c r="F30" s="220">
        <f t="shared" si="59"/>
        <v>0</v>
      </c>
      <c r="G30" s="220">
        <f t="shared" si="59"/>
        <v>0</v>
      </c>
      <c r="H30" s="220">
        <f t="shared" si="59"/>
        <v>0</v>
      </c>
      <c r="I30" s="220">
        <f t="shared" si="59"/>
        <v>0</v>
      </c>
      <c r="J30" s="220">
        <f t="shared" si="59"/>
        <v>0</v>
      </c>
      <c r="K30" s="220">
        <f t="shared" si="59"/>
        <v>0</v>
      </c>
      <c r="L30" s="220">
        <f t="shared" si="59"/>
        <v>0</v>
      </c>
      <c r="M30" s="220">
        <f t="shared" si="59"/>
        <v>0</v>
      </c>
      <c r="N30" s="220">
        <f t="shared" si="59"/>
        <v>0</v>
      </c>
      <c r="O30" s="220">
        <f t="shared" si="59"/>
        <v>0</v>
      </c>
      <c r="P30" s="220">
        <f t="shared" si="59"/>
        <v>0</v>
      </c>
      <c r="Q30" s="220">
        <f t="shared" si="59"/>
        <v>0</v>
      </c>
      <c r="R30" s="220">
        <f t="shared" si="59"/>
        <v>0</v>
      </c>
      <c r="S30" s="220">
        <f t="shared" si="59"/>
        <v>0</v>
      </c>
      <c r="T30" s="220">
        <f t="shared" si="59"/>
        <v>0</v>
      </c>
      <c r="U30" s="220">
        <f t="shared" si="59"/>
        <v>0</v>
      </c>
      <c r="V30" s="220">
        <f t="shared" si="59"/>
        <v>0</v>
      </c>
      <c r="W30" s="220">
        <f t="shared" si="59"/>
        <v>0</v>
      </c>
      <c r="X30" s="220">
        <f t="shared" si="59"/>
        <v>0</v>
      </c>
      <c r="Y30" s="220">
        <f t="shared" si="59"/>
        <v>0</v>
      </c>
      <c r="Z30" s="220">
        <f t="shared" si="59"/>
        <v>0</v>
      </c>
      <c r="AA30" s="220">
        <f t="shared" si="59"/>
        <v>0</v>
      </c>
      <c r="AB30" s="220">
        <f t="shared" si="59"/>
        <v>0</v>
      </c>
      <c r="AC30" s="220">
        <f t="shared" si="59"/>
        <v>0</v>
      </c>
      <c r="AD30" s="220">
        <f t="shared" si="59"/>
        <v>0</v>
      </c>
      <c r="AE30" s="220">
        <f t="shared" si="59"/>
        <v>0</v>
      </c>
      <c r="AF30" s="220">
        <f t="shared" si="59"/>
        <v>0</v>
      </c>
      <c r="AG30" s="220">
        <f t="shared" si="59"/>
        <v>0</v>
      </c>
      <c r="AH30" s="220">
        <f t="shared" si="59"/>
        <v>0</v>
      </c>
      <c r="AI30" s="220">
        <f t="shared" si="59"/>
        <v>0</v>
      </c>
      <c r="AJ30" s="220">
        <f t="shared" si="59"/>
        <v>0</v>
      </c>
      <c r="AK30" s="220">
        <f t="shared" si="59"/>
        <v>0</v>
      </c>
      <c r="AL30" s="220">
        <f t="shared" si="59"/>
        <v>0</v>
      </c>
      <c r="AM30" s="220">
        <f t="shared" si="59"/>
        <v>0</v>
      </c>
      <c r="AN30" s="220">
        <v>0</v>
      </c>
      <c r="AO30" s="220">
        <v>0</v>
      </c>
      <c r="AP30" s="220">
        <v>0</v>
      </c>
      <c r="AQ30" s="220">
        <v>0</v>
      </c>
      <c r="AR30" s="220">
        <v>0</v>
      </c>
      <c r="AS30" s="220">
        <v>0</v>
      </c>
      <c r="AT30" s="220">
        <v>0</v>
      </c>
    </row>
    <row r="31" spans="1:46" s="192" customFormat="1" ht="57" customHeight="1" x14ac:dyDescent="0.25">
      <c r="A31" s="259" t="s">
        <v>352</v>
      </c>
      <c r="B31" s="260" t="s">
        <v>353</v>
      </c>
      <c r="C31" s="163" t="s">
        <v>332</v>
      </c>
      <c r="D31" s="220">
        <v>0</v>
      </c>
      <c r="E31" s="220">
        <v>0</v>
      </c>
      <c r="F31" s="220">
        <v>0</v>
      </c>
      <c r="G31" s="220">
        <v>0</v>
      </c>
      <c r="H31" s="220">
        <v>0</v>
      </c>
      <c r="I31" s="220">
        <v>0</v>
      </c>
      <c r="J31" s="220">
        <v>0</v>
      </c>
      <c r="K31" s="220">
        <v>0</v>
      </c>
      <c r="L31" s="220">
        <v>0</v>
      </c>
      <c r="M31" s="220">
        <v>0</v>
      </c>
      <c r="N31" s="220">
        <v>0</v>
      </c>
      <c r="O31" s="220">
        <v>0</v>
      </c>
      <c r="P31" s="220">
        <v>0</v>
      </c>
      <c r="Q31" s="220">
        <v>0</v>
      </c>
      <c r="R31" s="220">
        <v>0</v>
      </c>
      <c r="S31" s="220">
        <v>0</v>
      </c>
      <c r="T31" s="220">
        <v>0</v>
      </c>
      <c r="U31" s="220">
        <v>0</v>
      </c>
      <c r="V31" s="220">
        <v>0</v>
      </c>
      <c r="W31" s="220">
        <v>0</v>
      </c>
      <c r="X31" s="220">
        <v>0</v>
      </c>
      <c r="Y31" s="220">
        <v>0</v>
      </c>
      <c r="Z31" s="220">
        <v>0</v>
      </c>
      <c r="AA31" s="220">
        <v>0</v>
      </c>
      <c r="AB31" s="220">
        <v>0</v>
      </c>
      <c r="AC31" s="220">
        <v>0</v>
      </c>
      <c r="AD31" s="220">
        <v>0</v>
      </c>
      <c r="AE31" s="220">
        <v>0</v>
      </c>
      <c r="AF31" s="220">
        <v>0</v>
      </c>
      <c r="AG31" s="220">
        <v>0</v>
      </c>
      <c r="AH31" s="220">
        <v>0</v>
      </c>
      <c r="AI31" s="220">
        <v>0</v>
      </c>
      <c r="AJ31" s="220">
        <v>0</v>
      </c>
      <c r="AK31" s="220">
        <v>0</v>
      </c>
      <c r="AL31" s="220">
        <v>0</v>
      </c>
      <c r="AM31" s="220">
        <v>0</v>
      </c>
      <c r="AN31" s="220">
        <v>0</v>
      </c>
      <c r="AO31" s="220">
        <v>0</v>
      </c>
      <c r="AP31" s="220">
        <v>0</v>
      </c>
      <c r="AQ31" s="220">
        <v>0</v>
      </c>
      <c r="AR31" s="220">
        <v>0</v>
      </c>
      <c r="AS31" s="220">
        <v>0</v>
      </c>
      <c r="AT31" s="220">
        <v>0</v>
      </c>
    </row>
    <row r="32" spans="1:46" s="192" customFormat="1" ht="30" customHeight="1" x14ac:dyDescent="0.25">
      <c r="A32" s="259" t="s">
        <v>354</v>
      </c>
      <c r="B32" s="260" t="s">
        <v>355</v>
      </c>
      <c r="C32" s="163" t="s">
        <v>332</v>
      </c>
      <c r="D32" s="220">
        <v>0</v>
      </c>
      <c r="E32" s="220">
        <v>0</v>
      </c>
      <c r="F32" s="220">
        <v>0</v>
      </c>
      <c r="G32" s="220">
        <v>0</v>
      </c>
      <c r="H32" s="220">
        <v>0</v>
      </c>
      <c r="I32" s="220">
        <v>0</v>
      </c>
      <c r="J32" s="220">
        <v>0</v>
      </c>
      <c r="K32" s="220">
        <v>0</v>
      </c>
      <c r="L32" s="220">
        <v>0</v>
      </c>
      <c r="M32" s="220">
        <v>0</v>
      </c>
      <c r="N32" s="220">
        <v>0</v>
      </c>
      <c r="O32" s="220">
        <v>0</v>
      </c>
      <c r="P32" s="220">
        <v>0</v>
      </c>
      <c r="Q32" s="220">
        <v>0</v>
      </c>
      <c r="R32" s="220">
        <v>0</v>
      </c>
      <c r="S32" s="220">
        <v>0</v>
      </c>
      <c r="T32" s="220">
        <v>0</v>
      </c>
      <c r="U32" s="220">
        <v>0</v>
      </c>
      <c r="V32" s="220">
        <v>0</v>
      </c>
      <c r="W32" s="220">
        <v>0</v>
      </c>
      <c r="X32" s="220">
        <v>0</v>
      </c>
      <c r="Y32" s="220">
        <v>0</v>
      </c>
      <c r="Z32" s="220">
        <v>0</v>
      </c>
      <c r="AA32" s="220">
        <v>0</v>
      </c>
      <c r="AB32" s="220">
        <v>0</v>
      </c>
      <c r="AC32" s="220">
        <v>0</v>
      </c>
      <c r="AD32" s="220">
        <v>0</v>
      </c>
      <c r="AE32" s="220">
        <v>0</v>
      </c>
      <c r="AF32" s="220">
        <v>0</v>
      </c>
      <c r="AG32" s="220">
        <v>0</v>
      </c>
      <c r="AH32" s="220">
        <v>0</v>
      </c>
      <c r="AI32" s="220">
        <v>0</v>
      </c>
      <c r="AJ32" s="220">
        <v>0</v>
      </c>
      <c r="AK32" s="220">
        <v>0</v>
      </c>
      <c r="AL32" s="220">
        <v>0</v>
      </c>
      <c r="AM32" s="220">
        <v>0</v>
      </c>
      <c r="AN32" s="220">
        <v>0</v>
      </c>
      <c r="AO32" s="220">
        <v>0</v>
      </c>
      <c r="AP32" s="220">
        <v>0</v>
      </c>
      <c r="AQ32" s="220">
        <v>0</v>
      </c>
      <c r="AR32" s="220">
        <v>0</v>
      </c>
      <c r="AS32" s="220">
        <v>0</v>
      </c>
      <c r="AT32" s="220">
        <v>0</v>
      </c>
    </row>
    <row r="33" spans="1:47" s="192" customFormat="1" ht="30" customHeight="1" x14ac:dyDescent="0.25">
      <c r="A33" s="261" t="s">
        <v>153</v>
      </c>
      <c r="B33" s="262" t="s">
        <v>356</v>
      </c>
      <c r="C33" s="121" t="s">
        <v>332</v>
      </c>
      <c r="D33" s="220">
        <f>D34+D35+D36+D37</f>
        <v>0</v>
      </c>
      <c r="E33" s="220">
        <f t="shared" ref="E33:AM33" si="60">E34+E35+E36+E37</f>
        <v>0</v>
      </c>
      <c r="F33" s="220">
        <f t="shared" si="60"/>
        <v>0</v>
      </c>
      <c r="G33" s="220">
        <f t="shared" si="60"/>
        <v>0</v>
      </c>
      <c r="H33" s="220">
        <f t="shared" si="60"/>
        <v>0</v>
      </c>
      <c r="I33" s="220">
        <f t="shared" si="60"/>
        <v>0</v>
      </c>
      <c r="J33" s="220">
        <f t="shared" si="60"/>
        <v>0</v>
      </c>
      <c r="K33" s="220">
        <f t="shared" si="60"/>
        <v>0</v>
      </c>
      <c r="L33" s="220">
        <f t="shared" si="60"/>
        <v>0</v>
      </c>
      <c r="M33" s="220">
        <f t="shared" si="60"/>
        <v>0</v>
      </c>
      <c r="N33" s="220">
        <f t="shared" si="60"/>
        <v>0</v>
      </c>
      <c r="O33" s="220">
        <f t="shared" si="60"/>
        <v>0</v>
      </c>
      <c r="P33" s="220">
        <f t="shared" si="60"/>
        <v>0</v>
      </c>
      <c r="Q33" s="220">
        <f t="shared" si="60"/>
        <v>0</v>
      </c>
      <c r="R33" s="220">
        <f t="shared" si="60"/>
        <v>0</v>
      </c>
      <c r="S33" s="220">
        <f t="shared" si="60"/>
        <v>0</v>
      </c>
      <c r="T33" s="220">
        <f t="shared" si="60"/>
        <v>0</v>
      </c>
      <c r="U33" s="220">
        <f t="shared" si="60"/>
        <v>0</v>
      </c>
      <c r="V33" s="220">
        <f t="shared" si="60"/>
        <v>0</v>
      </c>
      <c r="W33" s="220">
        <f t="shared" si="60"/>
        <v>0</v>
      </c>
      <c r="X33" s="220">
        <f t="shared" si="60"/>
        <v>0</v>
      </c>
      <c r="Y33" s="220">
        <f t="shared" si="60"/>
        <v>0</v>
      </c>
      <c r="Z33" s="220">
        <f t="shared" si="60"/>
        <v>0</v>
      </c>
      <c r="AA33" s="220">
        <f t="shared" si="60"/>
        <v>0</v>
      </c>
      <c r="AB33" s="220">
        <f t="shared" si="60"/>
        <v>0</v>
      </c>
      <c r="AC33" s="220">
        <f t="shared" si="60"/>
        <v>0</v>
      </c>
      <c r="AD33" s="220">
        <f t="shared" si="60"/>
        <v>0</v>
      </c>
      <c r="AE33" s="220">
        <f t="shared" si="60"/>
        <v>0</v>
      </c>
      <c r="AF33" s="220">
        <f t="shared" si="60"/>
        <v>0</v>
      </c>
      <c r="AG33" s="220">
        <f t="shared" si="60"/>
        <v>0</v>
      </c>
      <c r="AH33" s="220">
        <f t="shared" si="60"/>
        <v>0</v>
      </c>
      <c r="AI33" s="220">
        <f t="shared" si="60"/>
        <v>0</v>
      </c>
      <c r="AJ33" s="220">
        <f t="shared" si="60"/>
        <v>0</v>
      </c>
      <c r="AK33" s="220">
        <f t="shared" si="60"/>
        <v>0</v>
      </c>
      <c r="AL33" s="220">
        <f t="shared" si="60"/>
        <v>0</v>
      </c>
      <c r="AM33" s="220">
        <f t="shared" si="60"/>
        <v>0</v>
      </c>
      <c r="AN33" s="220">
        <v>0</v>
      </c>
      <c r="AO33" s="220">
        <v>0</v>
      </c>
      <c r="AP33" s="220">
        <v>0</v>
      </c>
      <c r="AQ33" s="220">
        <v>0</v>
      </c>
      <c r="AR33" s="220">
        <v>0</v>
      </c>
      <c r="AS33" s="220">
        <v>0</v>
      </c>
      <c r="AT33" s="220">
        <v>0</v>
      </c>
    </row>
    <row r="34" spans="1:47" s="192" customFormat="1" ht="36" customHeight="1" x14ac:dyDescent="0.25">
      <c r="A34" s="259" t="s">
        <v>168</v>
      </c>
      <c r="B34" s="260" t="s">
        <v>357</v>
      </c>
      <c r="C34" s="163" t="s">
        <v>332</v>
      </c>
      <c r="D34" s="220">
        <v>0</v>
      </c>
      <c r="E34" s="220">
        <v>0</v>
      </c>
      <c r="F34" s="220">
        <v>0</v>
      </c>
      <c r="G34" s="220">
        <v>0</v>
      </c>
      <c r="H34" s="220">
        <v>0</v>
      </c>
      <c r="I34" s="220">
        <v>0</v>
      </c>
      <c r="J34" s="220">
        <v>0</v>
      </c>
      <c r="K34" s="220">
        <v>0</v>
      </c>
      <c r="L34" s="220">
        <v>0</v>
      </c>
      <c r="M34" s="220">
        <v>0</v>
      </c>
      <c r="N34" s="220">
        <v>0</v>
      </c>
      <c r="O34" s="220">
        <v>0</v>
      </c>
      <c r="P34" s="220">
        <v>0</v>
      </c>
      <c r="Q34" s="220">
        <v>0</v>
      </c>
      <c r="R34" s="220">
        <v>0</v>
      </c>
      <c r="S34" s="220">
        <v>0</v>
      </c>
      <c r="T34" s="220">
        <v>0</v>
      </c>
      <c r="U34" s="220">
        <v>0</v>
      </c>
      <c r="V34" s="220">
        <v>0</v>
      </c>
      <c r="W34" s="220">
        <v>0</v>
      </c>
      <c r="X34" s="220">
        <v>0</v>
      </c>
      <c r="Y34" s="220">
        <v>0</v>
      </c>
      <c r="Z34" s="220">
        <v>0</v>
      </c>
      <c r="AA34" s="220">
        <v>0</v>
      </c>
      <c r="AB34" s="220">
        <v>0</v>
      </c>
      <c r="AC34" s="220">
        <v>0</v>
      </c>
      <c r="AD34" s="220">
        <v>0</v>
      </c>
      <c r="AE34" s="220">
        <v>0</v>
      </c>
      <c r="AF34" s="220">
        <v>0</v>
      </c>
      <c r="AG34" s="220">
        <v>0</v>
      </c>
      <c r="AH34" s="220">
        <v>0</v>
      </c>
      <c r="AI34" s="220">
        <v>0</v>
      </c>
      <c r="AJ34" s="220">
        <v>0</v>
      </c>
      <c r="AK34" s="220">
        <v>0</v>
      </c>
      <c r="AL34" s="220">
        <v>0</v>
      </c>
      <c r="AM34" s="220">
        <v>0</v>
      </c>
      <c r="AN34" s="220">
        <v>0</v>
      </c>
      <c r="AO34" s="220">
        <v>0</v>
      </c>
      <c r="AP34" s="220">
        <v>0</v>
      </c>
      <c r="AQ34" s="220">
        <v>0</v>
      </c>
      <c r="AR34" s="220">
        <v>0</v>
      </c>
      <c r="AS34" s="220">
        <v>0</v>
      </c>
      <c r="AT34" s="220">
        <v>0</v>
      </c>
    </row>
    <row r="35" spans="1:47" s="192" customFormat="1" ht="59.25" customHeight="1" x14ac:dyDescent="0.25">
      <c r="A35" s="259" t="s">
        <v>169</v>
      </c>
      <c r="B35" s="260" t="s">
        <v>358</v>
      </c>
      <c r="C35" s="163" t="s">
        <v>332</v>
      </c>
      <c r="D35" s="220">
        <v>0</v>
      </c>
      <c r="E35" s="220">
        <v>0</v>
      </c>
      <c r="F35" s="220">
        <v>0</v>
      </c>
      <c r="G35" s="220">
        <v>0</v>
      </c>
      <c r="H35" s="220">
        <v>0</v>
      </c>
      <c r="I35" s="220">
        <v>0</v>
      </c>
      <c r="J35" s="220">
        <v>0</v>
      </c>
      <c r="K35" s="220">
        <v>0</v>
      </c>
      <c r="L35" s="220">
        <v>0</v>
      </c>
      <c r="M35" s="220">
        <v>0</v>
      </c>
      <c r="N35" s="220">
        <v>0</v>
      </c>
      <c r="O35" s="220">
        <v>0</v>
      </c>
      <c r="P35" s="220">
        <v>0</v>
      </c>
      <c r="Q35" s="220">
        <v>0</v>
      </c>
      <c r="R35" s="220">
        <v>0</v>
      </c>
      <c r="S35" s="220">
        <v>0</v>
      </c>
      <c r="T35" s="220">
        <v>0</v>
      </c>
      <c r="U35" s="220">
        <v>0</v>
      </c>
      <c r="V35" s="220">
        <v>0</v>
      </c>
      <c r="W35" s="220">
        <v>0</v>
      </c>
      <c r="X35" s="220">
        <v>0</v>
      </c>
      <c r="Y35" s="220">
        <v>0</v>
      </c>
      <c r="Z35" s="220">
        <v>0</v>
      </c>
      <c r="AA35" s="220">
        <v>0</v>
      </c>
      <c r="AB35" s="220">
        <v>0</v>
      </c>
      <c r="AC35" s="220">
        <v>0</v>
      </c>
      <c r="AD35" s="220">
        <v>0</v>
      </c>
      <c r="AE35" s="220">
        <v>0</v>
      </c>
      <c r="AF35" s="220">
        <v>0</v>
      </c>
      <c r="AG35" s="220">
        <v>0</v>
      </c>
      <c r="AH35" s="220">
        <v>0</v>
      </c>
      <c r="AI35" s="220">
        <v>0</v>
      </c>
      <c r="AJ35" s="220">
        <v>0</v>
      </c>
      <c r="AK35" s="220">
        <v>0</v>
      </c>
      <c r="AL35" s="220">
        <v>0</v>
      </c>
      <c r="AM35" s="220">
        <v>0</v>
      </c>
      <c r="AN35" s="220">
        <v>0</v>
      </c>
      <c r="AO35" s="220">
        <v>0</v>
      </c>
      <c r="AP35" s="220">
        <v>0</v>
      </c>
      <c r="AQ35" s="220">
        <v>0</v>
      </c>
      <c r="AR35" s="220">
        <v>0</v>
      </c>
      <c r="AS35" s="220">
        <v>0</v>
      </c>
      <c r="AT35" s="220">
        <v>0</v>
      </c>
    </row>
    <row r="36" spans="1:47" s="192" customFormat="1" ht="55.5" customHeight="1" x14ac:dyDescent="0.25">
      <c r="A36" s="259" t="s">
        <v>510</v>
      </c>
      <c r="B36" s="260" t="s">
        <v>359</v>
      </c>
      <c r="C36" s="163" t="s">
        <v>332</v>
      </c>
      <c r="D36" s="186">
        <v>0</v>
      </c>
      <c r="E36" s="186">
        <v>0</v>
      </c>
      <c r="F36" s="186">
        <v>0</v>
      </c>
      <c r="G36" s="186">
        <v>0</v>
      </c>
      <c r="H36" s="186">
        <v>0</v>
      </c>
      <c r="I36" s="186">
        <v>0</v>
      </c>
      <c r="J36" s="186">
        <v>0</v>
      </c>
      <c r="K36" s="186">
        <v>0</v>
      </c>
      <c r="L36" s="186">
        <v>0</v>
      </c>
      <c r="M36" s="186">
        <v>0</v>
      </c>
      <c r="N36" s="186">
        <v>0</v>
      </c>
      <c r="O36" s="186">
        <v>0</v>
      </c>
      <c r="P36" s="186">
        <v>0</v>
      </c>
      <c r="Q36" s="186">
        <v>0</v>
      </c>
      <c r="R36" s="186">
        <v>0</v>
      </c>
      <c r="S36" s="186">
        <v>0</v>
      </c>
      <c r="T36" s="186">
        <v>0</v>
      </c>
      <c r="U36" s="186">
        <v>0</v>
      </c>
      <c r="V36" s="186">
        <v>0</v>
      </c>
      <c r="W36" s="186">
        <v>0</v>
      </c>
      <c r="X36" s="186">
        <v>0</v>
      </c>
      <c r="Y36" s="186">
        <v>0</v>
      </c>
      <c r="Z36" s="186">
        <v>0</v>
      </c>
      <c r="AA36" s="186">
        <v>0</v>
      </c>
      <c r="AB36" s="186">
        <v>0</v>
      </c>
      <c r="AC36" s="186">
        <v>0</v>
      </c>
      <c r="AD36" s="186">
        <v>0</v>
      </c>
      <c r="AE36" s="186">
        <v>0</v>
      </c>
      <c r="AF36" s="186">
        <v>0</v>
      </c>
      <c r="AG36" s="186">
        <v>0</v>
      </c>
      <c r="AH36" s="186">
        <v>0</v>
      </c>
      <c r="AI36" s="186">
        <v>0</v>
      </c>
      <c r="AJ36" s="186">
        <v>0</v>
      </c>
      <c r="AK36" s="186">
        <v>0</v>
      </c>
      <c r="AL36" s="186">
        <v>0</v>
      </c>
      <c r="AM36" s="186">
        <v>0</v>
      </c>
      <c r="AN36" s="220">
        <v>0</v>
      </c>
      <c r="AO36" s="220">
        <v>0</v>
      </c>
      <c r="AP36" s="220">
        <v>0</v>
      </c>
      <c r="AQ36" s="220">
        <v>0</v>
      </c>
      <c r="AR36" s="220">
        <v>0</v>
      </c>
      <c r="AS36" s="220">
        <v>0</v>
      </c>
      <c r="AT36" s="220">
        <v>0</v>
      </c>
    </row>
    <row r="37" spans="1:47" s="192" customFormat="1" ht="63" customHeight="1" x14ac:dyDescent="0.25">
      <c r="A37" s="259" t="s">
        <v>511</v>
      </c>
      <c r="B37" s="260" t="s">
        <v>360</v>
      </c>
      <c r="C37" s="163" t="s">
        <v>332</v>
      </c>
      <c r="D37" s="220">
        <v>0</v>
      </c>
      <c r="E37" s="220">
        <v>0</v>
      </c>
      <c r="F37" s="220">
        <v>0</v>
      </c>
      <c r="G37" s="220">
        <v>0</v>
      </c>
      <c r="H37" s="220">
        <v>0</v>
      </c>
      <c r="I37" s="220">
        <v>0</v>
      </c>
      <c r="J37" s="220">
        <v>0</v>
      </c>
      <c r="K37" s="220">
        <v>0</v>
      </c>
      <c r="L37" s="220">
        <v>0</v>
      </c>
      <c r="M37" s="220">
        <v>0</v>
      </c>
      <c r="N37" s="220">
        <v>0</v>
      </c>
      <c r="O37" s="220">
        <v>0</v>
      </c>
      <c r="P37" s="220">
        <v>0</v>
      </c>
      <c r="Q37" s="220">
        <v>0</v>
      </c>
      <c r="R37" s="220">
        <v>0</v>
      </c>
      <c r="S37" s="220">
        <v>0</v>
      </c>
      <c r="T37" s="220">
        <v>0</v>
      </c>
      <c r="U37" s="220">
        <v>0</v>
      </c>
      <c r="V37" s="220">
        <v>0</v>
      </c>
      <c r="W37" s="220">
        <v>0</v>
      </c>
      <c r="X37" s="220">
        <v>0</v>
      </c>
      <c r="Y37" s="220">
        <v>0</v>
      </c>
      <c r="Z37" s="220">
        <v>0</v>
      </c>
      <c r="AA37" s="220">
        <v>0</v>
      </c>
      <c r="AB37" s="220">
        <v>0</v>
      </c>
      <c r="AC37" s="220">
        <v>0</v>
      </c>
      <c r="AD37" s="220">
        <v>0</v>
      </c>
      <c r="AE37" s="220">
        <v>0</v>
      </c>
      <c r="AF37" s="220">
        <v>0</v>
      </c>
      <c r="AG37" s="220">
        <v>0</v>
      </c>
      <c r="AH37" s="220">
        <v>0</v>
      </c>
      <c r="AI37" s="220">
        <v>0</v>
      </c>
      <c r="AJ37" s="220">
        <v>0</v>
      </c>
      <c r="AK37" s="220">
        <v>0</v>
      </c>
      <c r="AL37" s="220">
        <v>0</v>
      </c>
      <c r="AM37" s="220">
        <v>0</v>
      </c>
      <c r="AN37" s="220">
        <v>0</v>
      </c>
      <c r="AO37" s="220">
        <v>0</v>
      </c>
      <c r="AP37" s="220">
        <v>0</v>
      </c>
      <c r="AQ37" s="220">
        <v>0</v>
      </c>
      <c r="AR37" s="220">
        <v>0</v>
      </c>
      <c r="AS37" s="220">
        <v>0</v>
      </c>
      <c r="AT37" s="220">
        <v>0</v>
      </c>
    </row>
    <row r="38" spans="1:47" s="192" customFormat="1" ht="66" customHeight="1" x14ac:dyDescent="0.25">
      <c r="A38" s="261" t="s">
        <v>154</v>
      </c>
      <c r="B38" s="262" t="s">
        <v>361</v>
      </c>
      <c r="C38" s="121" t="s">
        <v>332</v>
      </c>
      <c r="D38" s="220">
        <f>D39+D40</f>
        <v>0</v>
      </c>
      <c r="E38" s="220">
        <f t="shared" ref="E38:AM38" si="61">E39+E40</f>
        <v>0</v>
      </c>
      <c r="F38" s="220">
        <f t="shared" si="61"/>
        <v>0</v>
      </c>
      <c r="G38" s="220">
        <f t="shared" si="61"/>
        <v>0</v>
      </c>
      <c r="H38" s="220">
        <f t="shared" si="61"/>
        <v>0</v>
      </c>
      <c r="I38" s="220">
        <f t="shared" si="61"/>
        <v>0</v>
      </c>
      <c r="J38" s="220">
        <f t="shared" si="61"/>
        <v>0</v>
      </c>
      <c r="K38" s="220">
        <f t="shared" si="61"/>
        <v>0</v>
      </c>
      <c r="L38" s="220">
        <f t="shared" si="61"/>
        <v>0</v>
      </c>
      <c r="M38" s="220">
        <f t="shared" si="61"/>
        <v>0</v>
      </c>
      <c r="N38" s="220">
        <f t="shared" si="61"/>
        <v>0</v>
      </c>
      <c r="O38" s="220">
        <f t="shared" si="61"/>
        <v>0</v>
      </c>
      <c r="P38" s="220">
        <f t="shared" si="61"/>
        <v>0</v>
      </c>
      <c r="Q38" s="220">
        <f t="shared" si="61"/>
        <v>0</v>
      </c>
      <c r="R38" s="220">
        <f t="shared" si="61"/>
        <v>0</v>
      </c>
      <c r="S38" s="220">
        <f t="shared" si="61"/>
        <v>0</v>
      </c>
      <c r="T38" s="220">
        <f t="shared" si="61"/>
        <v>0</v>
      </c>
      <c r="U38" s="220">
        <f t="shared" si="61"/>
        <v>0</v>
      </c>
      <c r="V38" s="220">
        <f t="shared" si="61"/>
        <v>0</v>
      </c>
      <c r="W38" s="220">
        <f t="shared" si="61"/>
        <v>0</v>
      </c>
      <c r="X38" s="220">
        <f t="shared" si="61"/>
        <v>0</v>
      </c>
      <c r="Y38" s="220">
        <f t="shared" si="61"/>
        <v>0</v>
      </c>
      <c r="Z38" s="220">
        <f t="shared" si="61"/>
        <v>0</v>
      </c>
      <c r="AA38" s="220">
        <f t="shared" si="61"/>
        <v>0</v>
      </c>
      <c r="AB38" s="220">
        <f t="shared" si="61"/>
        <v>0</v>
      </c>
      <c r="AC38" s="220">
        <f t="shared" si="61"/>
        <v>0</v>
      </c>
      <c r="AD38" s="220">
        <f t="shared" si="61"/>
        <v>0</v>
      </c>
      <c r="AE38" s="220">
        <f t="shared" si="61"/>
        <v>0</v>
      </c>
      <c r="AF38" s="220">
        <f t="shared" si="61"/>
        <v>0</v>
      </c>
      <c r="AG38" s="220">
        <f t="shared" si="61"/>
        <v>0</v>
      </c>
      <c r="AH38" s="220">
        <f t="shared" si="61"/>
        <v>0</v>
      </c>
      <c r="AI38" s="220">
        <f t="shared" si="61"/>
        <v>0</v>
      </c>
      <c r="AJ38" s="220">
        <f t="shared" si="61"/>
        <v>0</v>
      </c>
      <c r="AK38" s="220">
        <f t="shared" si="61"/>
        <v>0</v>
      </c>
      <c r="AL38" s="220">
        <f t="shared" si="61"/>
        <v>0</v>
      </c>
      <c r="AM38" s="220">
        <f t="shared" si="61"/>
        <v>0</v>
      </c>
      <c r="AN38" s="220">
        <v>0</v>
      </c>
      <c r="AO38" s="220">
        <v>0</v>
      </c>
      <c r="AP38" s="220">
        <v>0</v>
      </c>
      <c r="AQ38" s="220">
        <v>0</v>
      </c>
      <c r="AR38" s="220">
        <v>0</v>
      </c>
      <c r="AS38" s="220">
        <v>0</v>
      </c>
      <c r="AT38" s="220">
        <v>0</v>
      </c>
    </row>
    <row r="39" spans="1:47" s="192" customFormat="1" ht="53.25" customHeight="1" x14ac:dyDescent="0.25">
      <c r="A39" s="259" t="s">
        <v>362</v>
      </c>
      <c r="B39" s="260" t="s">
        <v>363</v>
      </c>
      <c r="C39" s="163" t="s">
        <v>332</v>
      </c>
      <c r="D39" s="220">
        <v>0</v>
      </c>
      <c r="E39" s="220">
        <v>0</v>
      </c>
      <c r="F39" s="220">
        <v>0</v>
      </c>
      <c r="G39" s="220">
        <v>0</v>
      </c>
      <c r="H39" s="220">
        <v>0</v>
      </c>
      <c r="I39" s="220">
        <v>0</v>
      </c>
      <c r="J39" s="220">
        <v>0</v>
      </c>
      <c r="K39" s="220">
        <v>0</v>
      </c>
      <c r="L39" s="220">
        <v>0</v>
      </c>
      <c r="M39" s="220">
        <v>0</v>
      </c>
      <c r="N39" s="220">
        <v>0</v>
      </c>
      <c r="O39" s="220">
        <v>0</v>
      </c>
      <c r="P39" s="220">
        <v>0</v>
      </c>
      <c r="Q39" s="220">
        <v>0</v>
      </c>
      <c r="R39" s="220">
        <v>0</v>
      </c>
      <c r="S39" s="220">
        <v>0</v>
      </c>
      <c r="T39" s="220">
        <v>0</v>
      </c>
      <c r="U39" s="220">
        <v>0</v>
      </c>
      <c r="V39" s="220">
        <v>0</v>
      </c>
      <c r="W39" s="220">
        <v>0</v>
      </c>
      <c r="X39" s="220">
        <v>0</v>
      </c>
      <c r="Y39" s="220">
        <v>0</v>
      </c>
      <c r="Z39" s="220">
        <v>0</v>
      </c>
      <c r="AA39" s="220">
        <v>0</v>
      </c>
      <c r="AB39" s="220">
        <v>0</v>
      </c>
      <c r="AC39" s="220">
        <v>0</v>
      </c>
      <c r="AD39" s="220">
        <v>0</v>
      </c>
      <c r="AE39" s="220">
        <v>0</v>
      </c>
      <c r="AF39" s="220">
        <v>0</v>
      </c>
      <c r="AG39" s="220">
        <v>0</v>
      </c>
      <c r="AH39" s="220">
        <v>0</v>
      </c>
      <c r="AI39" s="220">
        <v>0</v>
      </c>
      <c r="AJ39" s="220">
        <v>0</v>
      </c>
      <c r="AK39" s="220">
        <v>0</v>
      </c>
      <c r="AL39" s="220">
        <v>0</v>
      </c>
      <c r="AM39" s="220">
        <v>0</v>
      </c>
      <c r="AN39" s="220">
        <v>0</v>
      </c>
      <c r="AO39" s="220">
        <v>0</v>
      </c>
      <c r="AP39" s="220">
        <v>0</v>
      </c>
      <c r="AQ39" s="220">
        <v>0</v>
      </c>
      <c r="AR39" s="220">
        <v>0</v>
      </c>
      <c r="AS39" s="220">
        <v>0</v>
      </c>
      <c r="AT39" s="220">
        <v>0</v>
      </c>
    </row>
    <row r="40" spans="1:47" s="1" customFormat="1" ht="48" customHeight="1" x14ac:dyDescent="0.25">
      <c r="A40" s="259" t="s">
        <v>364</v>
      </c>
      <c r="B40" s="260" t="s">
        <v>365</v>
      </c>
      <c r="C40" s="163" t="s">
        <v>332</v>
      </c>
      <c r="D40" s="220">
        <v>0</v>
      </c>
      <c r="E40" s="220">
        <v>0</v>
      </c>
      <c r="F40" s="220">
        <v>0</v>
      </c>
      <c r="G40" s="220">
        <v>0</v>
      </c>
      <c r="H40" s="220">
        <v>0</v>
      </c>
      <c r="I40" s="220">
        <v>0</v>
      </c>
      <c r="J40" s="220">
        <v>0</v>
      </c>
      <c r="K40" s="220">
        <v>0</v>
      </c>
      <c r="L40" s="220">
        <v>0</v>
      </c>
      <c r="M40" s="220">
        <v>0</v>
      </c>
      <c r="N40" s="220">
        <v>0</v>
      </c>
      <c r="O40" s="220">
        <v>0</v>
      </c>
      <c r="P40" s="220">
        <v>0</v>
      </c>
      <c r="Q40" s="220">
        <v>0</v>
      </c>
      <c r="R40" s="220">
        <v>0</v>
      </c>
      <c r="S40" s="220">
        <v>0</v>
      </c>
      <c r="T40" s="220">
        <v>0</v>
      </c>
      <c r="U40" s="220">
        <v>0</v>
      </c>
      <c r="V40" s="220">
        <v>0</v>
      </c>
      <c r="W40" s="220">
        <v>0</v>
      </c>
      <c r="X40" s="220">
        <v>0</v>
      </c>
      <c r="Y40" s="220">
        <v>0</v>
      </c>
      <c r="Z40" s="220">
        <v>0</v>
      </c>
      <c r="AA40" s="220">
        <v>0</v>
      </c>
      <c r="AB40" s="220">
        <v>0</v>
      </c>
      <c r="AC40" s="220">
        <v>0</v>
      </c>
      <c r="AD40" s="220">
        <v>0</v>
      </c>
      <c r="AE40" s="220">
        <v>0</v>
      </c>
      <c r="AF40" s="220">
        <v>0</v>
      </c>
      <c r="AG40" s="220">
        <v>0</v>
      </c>
      <c r="AH40" s="220">
        <v>0</v>
      </c>
      <c r="AI40" s="220">
        <v>0</v>
      </c>
      <c r="AJ40" s="220">
        <v>0</v>
      </c>
      <c r="AK40" s="220">
        <v>0</v>
      </c>
      <c r="AL40" s="220">
        <v>0</v>
      </c>
      <c r="AM40" s="220">
        <v>0</v>
      </c>
      <c r="AN40" s="220">
        <v>0</v>
      </c>
      <c r="AO40" s="220">
        <v>0</v>
      </c>
      <c r="AP40" s="220">
        <v>0</v>
      </c>
      <c r="AQ40" s="220">
        <v>0</v>
      </c>
      <c r="AR40" s="220">
        <v>0</v>
      </c>
      <c r="AS40" s="220">
        <v>0</v>
      </c>
      <c r="AT40" s="220">
        <v>0</v>
      </c>
    </row>
    <row r="41" spans="1:47" ht="27.75" customHeight="1" x14ac:dyDescent="0.25">
      <c r="A41" s="119" t="s">
        <v>155</v>
      </c>
      <c r="B41" s="137" t="s">
        <v>433</v>
      </c>
      <c r="C41" s="121" t="s">
        <v>332</v>
      </c>
      <c r="D41" s="220">
        <f>D45+D60+D69</f>
        <v>16.863</v>
      </c>
      <c r="E41" s="220">
        <f t="shared" ref="E41:AT41" si="62">E45+E60+E69</f>
        <v>0</v>
      </c>
      <c r="F41" s="220">
        <f t="shared" si="62"/>
        <v>1.764</v>
      </c>
      <c r="G41" s="220">
        <f t="shared" si="62"/>
        <v>0</v>
      </c>
      <c r="H41" s="220">
        <f t="shared" si="62"/>
        <v>0</v>
      </c>
      <c r="I41" s="220">
        <f t="shared" si="62"/>
        <v>2.2000000000000002</v>
      </c>
      <c r="J41" s="220">
        <f t="shared" si="62"/>
        <v>0</v>
      </c>
      <c r="K41" s="220">
        <f t="shared" si="62"/>
        <v>0</v>
      </c>
      <c r="L41" s="220">
        <f t="shared" si="62"/>
        <v>0</v>
      </c>
      <c r="M41" s="220">
        <f t="shared" si="62"/>
        <v>3.7092999999999998</v>
      </c>
      <c r="N41" s="220">
        <f t="shared" si="62"/>
        <v>0</v>
      </c>
      <c r="O41" s="220">
        <f t="shared" si="62"/>
        <v>0</v>
      </c>
      <c r="P41" s="220">
        <f t="shared" si="62"/>
        <v>4.8</v>
      </c>
      <c r="Q41" s="220">
        <f t="shared" si="62"/>
        <v>0</v>
      </c>
      <c r="R41" s="220">
        <f t="shared" si="62"/>
        <v>0</v>
      </c>
      <c r="S41" s="220">
        <f t="shared" si="62"/>
        <v>0</v>
      </c>
      <c r="T41" s="220">
        <f t="shared" si="62"/>
        <v>3.5680000000000001</v>
      </c>
      <c r="U41" s="220">
        <f t="shared" si="62"/>
        <v>0</v>
      </c>
      <c r="V41" s="220">
        <f t="shared" si="62"/>
        <v>0</v>
      </c>
      <c r="W41" s="220">
        <f t="shared" si="62"/>
        <v>5.3</v>
      </c>
      <c r="X41" s="220">
        <f t="shared" si="62"/>
        <v>0</v>
      </c>
      <c r="Y41" s="220">
        <f t="shared" si="62"/>
        <v>0</v>
      </c>
      <c r="Z41" s="220">
        <f t="shared" si="62"/>
        <v>0</v>
      </c>
      <c r="AA41" s="220">
        <f t="shared" si="62"/>
        <v>3.7919999999999998</v>
      </c>
      <c r="AB41" s="220">
        <f t="shared" si="62"/>
        <v>0</v>
      </c>
      <c r="AC41" s="220">
        <f t="shared" si="62"/>
        <v>0</v>
      </c>
      <c r="AD41" s="220">
        <f t="shared" si="62"/>
        <v>5.3</v>
      </c>
      <c r="AE41" s="220">
        <f t="shared" si="62"/>
        <v>0</v>
      </c>
      <c r="AF41" s="220">
        <f t="shared" si="62"/>
        <v>0</v>
      </c>
      <c r="AG41" s="220">
        <f t="shared" si="62"/>
        <v>0</v>
      </c>
      <c r="AH41" s="220">
        <f t="shared" si="62"/>
        <v>4.03</v>
      </c>
      <c r="AI41" s="220">
        <f t="shared" si="62"/>
        <v>0</v>
      </c>
      <c r="AJ41" s="220">
        <f t="shared" si="62"/>
        <v>0</v>
      </c>
      <c r="AK41" s="220">
        <f t="shared" si="62"/>
        <v>6.5</v>
      </c>
      <c r="AL41" s="220">
        <f t="shared" si="62"/>
        <v>0</v>
      </c>
      <c r="AM41" s="220">
        <f t="shared" si="62"/>
        <v>0</v>
      </c>
      <c r="AN41" s="220">
        <f t="shared" si="62"/>
        <v>0</v>
      </c>
      <c r="AO41" s="220">
        <f t="shared" si="62"/>
        <v>16.863299999999999</v>
      </c>
      <c r="AP41" s="220">
        <f t="shared" si="62"/>
        <v>0</v>
      </c>
      <c r="AQ41" s="220">
        <f t="shared" si="62"/>
        <v>0</v>
      </c>
      <c r="AR41" s="220">
        <f t="shared" si="62"/>
        <v>24.1</v>
      </c>
      <c r="AS41" s="220">
        <f t="shared" si="62"/>
        <v>0</v>
      </c>
      <c r="AT41" s="220">
        <f t="shared" si="62"/>
        <v>0</v>
      </c>
      <c r="AU41" s="193"/>
    </row>
    <row r="42" spans="1:47" s="192" customFormat="1" ht="42.75" customHeight="1" x14ac:dyDescent="0.25">
      <c r="A42" s="119" t="s">
        <v>170</v>
      </c>
      <c r="B42" s="137" t="s">
        <v>434</v>
      </c>
      <c r="C42" s="121" t="s">
        <v>332</v>
      </c>
      <c r="D42" s="220">
        <v>0</v>
      </c>
      <c r="E42" s="220">
        <v>0</v>
      </c>
      <c r="F42" s="220">
        <v>0</v>
      </c>
      <c r="G42" s="220">
        <v>0</v>
      </c>
      <c r="H42" s="220">
        <v>0</v>
      </c>
      <c r="I42" s="220">
        <v>0</v>
      </c>
      <c r="J42" s="220">
        <v>0</v>
      </c>
      <c r="K42" s="220">
        <v>0</v>
      </c>
      <c r="L42" s="220">
        <v>0</v>
      </c>
      <c r="M42" s="220">
        <v>0</v>
      </c>
      <c r="N42" s="220">
        <v>0</v>
      </c>
      <c r="O42" s="220">
        <v>0</v>
      </c>
      <c r="P42" s="220">
        <v>0</v>
      </c>
      <c r="Q42" s="220">
        <v>0</v>
      </c>
      <c r="R42" s="220">
        <v>0</v>
      </c>
      <c r="S42" s="220">
        <v>0</v>
      </c>
      <c r="T42" s="220">
        <v>0</v>
      </c>
      <c r="U42" s="220">
        <v>0</v>
      </c>
      <c r="V42" s="220">
        <v>0</v>
      </c>
      <c r="W42" s="220">
        <v>0</v>
      </c>
      <c r="X42" s="220">
        <v>0</v>
      </c>
      <c r="Y42" s="220">
        <v>0</v>
      </c>
      <c r="Z42" s="220">
        <v>0</v>
      </c>
      <c r="AA42" s="220">
        <v>0</v>
      </c>
      <c r="AB42" s="220">
        <v>0</v>
      </c>
      <c r="AC42" s="220">
        <v>0</v>
      </c>
      <c r="AD42" s="220">
        <v>0</v>
      </c>
      <c r="AE42" s="220">
        <v>0</v>
      </c>
      <c r="AF42" s="220">
        <v>0</v>
      </c>
      <c r="AG42" s="220">
        <v>0</v>
      </c>
      <c r="AH42" s="220">
        <v>0</v>
      </c>
      <c r="AI42" s="220">
        <v>0</v>
      </c>
      <c r="AJ42" s="220">
        <v>0</v>
      </c>
      <c r="AK42" s="220">
        <v>0</v>
      </c>
      <c r="AL42" s="220">
        <v>0</v>
      </c>
      <c r="AM42" s="220">
        <v>0</v>
      </c>
      <c r="AN42" s="220">
        <v>0</v>
      </c>
      <c r="AO42" s="220">
        <v>0</v>
      </c>
      <c r="AP42" s="220">
        <v>0</v>
      </c>
      <c r="AQ42" s="220">
        <v>0</v>
      </c>
      <c r="AR42" s="220">
        <v>0</v>
      </c>
      <c r="AS42" s="220">
        <v>0</v>
      </c>
      <c r="AT42" s="220">
        <v>0</v>
      </c>
      <c r="AU42" s="317"/>
    </row>
    <row r="43" spans="1:47" s="192" customFormat="1" ht="27.75" customHeight="1" x14ac:dyDescent="0.25">
      <c r="A43" s="162" t="s">
        <v>171</v>
      </c>
      <c r="B43" s="137" t="s">
        <v>368</v>
      </c>
      <c r="C43" s="121" t="s">
        <v>332</v>
      </c>
      <c r="D43" s="220">
        <v>0</v>
      </c>
      <c r="E43" s="220">
        <v>0</v>
      </c>
      <c r="F43" s="220">
        <v>0</v>
      </c>
      <c r="G43" s="220">
        <v>0</v>
      </c>
      <c r="H43" s="220">
        <v>0</v>
      </c>
      <c r="I43" s="220">
        <v>0</v>
      </c>
      <c r="J43" s="220">
        <v>0</v>
      </c>
      <c r="K43" s="220">
        <v>0</v>
      </c>
      <c r="L43" s="220">
        <v>0</v>
      </c>
      <c r="M43" s="220">
        <v>0</v>
      </c>
      <c r="N43" s="220">
        <v>0</v>
      </c>
      <c r="O43" s="220">
        <v>0</v>
      </c>
      <c r="P43" s="220">
        <v>0</v>
      </c>
      <c r="Q43" s="220">
        <v>0</v>
      </c>
      <c r="R43" s="220">
        <v>0</v>
      </c>
      <c r="S43" s="220">
        <v>0</v>
      </c>
      <c r="T43" s="220">
        <v>0</v>
      </c>
      <c r="U43" s="220">
        <v>0</v>
      </c>
      <c r="V43" s="220">
        <v>0</v>
      </c>
      <c r="W43" s="220">
        <v>0</v>
      </c>
      <c r="X43" s="220">
        <v>0</v>
      </c>
      <c r="Y43" s="220">
        <v>0</v>
      </c>
      <c r="Z43" s="220">
        <v>0</v>
      </c>
      <c r="AA43" s="220">
        <v>0</v>
      </c>
      <c r="AB43" s="220">
        <v>0</v>
      </c>
      <c r="AC43" s="220">
        <v>0</v>
      </c>
      <c r="AD43" s="220">
        <v>0</v>
      </c>
      <c r="AE43" s="220">
        <v>0</v>
      </c>
      <c r="AF43" s="220">
        <v>0</v>
      </c>
      <c r="AG43" s="220">
        <v>0</v>
      </c>
      <c r="AH43" s="220">
        <v>0</v>
      </c>
      <c r="AI43" s="220">
        <v>0</v>
      </c>
      <c r="AJ43" s="220">
        <v>0</v>
      </c>
      <c r="AK43" s="220">
        <v>0</v>
      </c>
      <c r="AL43" s="220">
        <v>0</v>
      </c>
      <c r="AM43" s="220">
        <v>0</v>
      </c>
      <c r="AN43" s="220">
        <v>0</v>
      </c>
      <c r="AO43" s="220">
        <v>0</v>
      </c>
      <c r="AP43" s="220">
        <v>0</v>
      </c>
      <c r="AQ43" s="220">
        <v>0</v>
      </c>
      <c r="AR43" s="220">
        <v>0</v>
      </c>
      <c r="AS43" s="220">
        <v>0</v>
      </c>
      <c r="AT43" s="220">
        <v>0</v>
      </c>
      <c r="AU43" s="317"/>
    </row>
    <row r="44" spans="1:47" s="192" customFormat="1" ht="27.75" customHeight="1" x14ac:dyDescent="0.25">
      <c r="A44" s="162" t="s">
        <v>172</v>
      </c>
      <c r="B44" s="137" t="s">
        <v>369</v>
      </c>
      <c r="C44" s="121" t="s">
        <v>332</v>
      </c>
      <c r="D44" s="220">
        <v>0</v>
      </c>
      <c r="E44" s="220">
        <v>0</v>
      </c>
      <c r="F44" s="220">
        <v>0</v>
      </c>
      <c r="G44" s="220">
        <v>0</v>
      </c>
      <c r="H44" s="220">
        <v>0</v>
      </c>
      <c r="I44" s="220">
        <v>0</v>
      </c>
      <c r="J44" s="220">
        <v>0</v>
      </c>
      <c r="K44" s="220">
        <v>0</v>
      </c>
      <c r="L44" s="220">
        <v>0</v>
      </c>
      <c r="M44" s="220">
        <v>0</v>
      </c>
      <c r="N44" s="220">
        <v>0</v>
      </c>
      <c r="O44" s="220">
        <v>0</v>
      </c>
      <c r="P44" s="220">
        <v>0</v>
      </c>
      <c r="Q44" s="220">
        <v>0</v>
      </c>
      <c r="R44" s="220">
        <v>0</v>
      </c>
      <c r="S44" s="220">
        <v>0</v>
      </c>
      <c r="T44" s="220">
        <v>0</v>
      </c>
      <c r="U44" s="220">
        <v>0</v>
      </c>
      <c r="V44" s="220">
        <v>0</v>
      </c>
      <c r="W44" s="220">
        <v>0</v>
      </c>
      <c r="X44" s="220">
        <v>0</v>
      </c>
      <c r="Y44" s="220">
        <v>0</v>
      </c>
      <c r="Z44" s="220">
        <v>0</v>
      </c>
      <c r="AA44" s="220">
        <v>0</v>
      </c>
      <c r="AB44" s="220">
        <v>0</v>
      </c>
      <c r="AC44" s="220">
        <v>0</v>
      </c>
      <c r="AD44" s="220">
        <v>0</v>
      </c>
      <c r="AE44" s="220">
        <v>0</v>
      </c>
      <c r="AF44" s="220">
        <v>0</v>
      </c>
      <c r="AG44" s="220">
        <v>0</v>
      </c>
      <c r="AH44" s="220">
        <v>0</v>
      </c>
      <c r="AI44" s="220">
        <v>0</v>
      </c>
      <c r="AJ44" s="220">
        <v>0</v>
      </c>
      <c r="AK44" s="220">
        <v>0</v>
      </c>
      <c r="AL44" s="220">
        <v>0</v>
      </c>
      <c r="AM44" s="220">
        <v>0</v>
      </c>
      <c r="AN44" s="220">
        <v>0</v>
      </c>
      <c r="AO44" s="220">
        <v>0</v>
      </c>
      <c r="AP44" s="220">
        <v>0</v>
      </c>
      <c r="AQ44" s="220">
        <v>0</v>
      </c>
      <c r="AR44" s="220">
        <v>0</v>
      </c>
      <c r="AS44" s="220">
        <v>0</v>
      </c>
      <c r="AT44" s="220">
        <v>0</v>
      </c>
      <c r="AU44" s="317"/>
    </row>
    <row r="45" spans="1:47" ht="27.75" customHeight="1" x14ac:dyDescent="0.25">
      <c r="A45" s="119" t="s">
        <v>173</v>
      </c>
      <c r="B45" s="137" t="s">
        <v>435</v>
      </c>
      <c r="C45" s="121" t="s">
        <v>332</v>
      </c>
      <c r="D45" s="220">
        <f>D46+D59</f>
        <v>16.863</v>
      </c>
      <c r="E45" s="220">
        <f t="shared" ref="E45:K45" si="63">E46+E59</f>
        <v>0</v>
      </c>
      <c r="F45" s="220">
        <f t="shared" si="63"/>
        <v>1.764</v>
      </c>
      <c r="G45" s="220">
        <f t="shared" si="63"/>
        <v>0</v>
      </c>
      <c r="H45" s="220">
        <f t="shared" si="63"/>
        <v>0</v>
      </c>
      <c r="I45" s="220">
        <f t="shared" si="63"/>
        <v>2.2000000000000002</v>
      </c>
      <c r="J45" s="220">
        <f t="shared" si="63"/>
        <v>0</v>
      </c>
      <c r="K45" s="220">
        <f t="shared" si="63"/>
        <v>0</v>
      </c>
      <c r="L45" s="222">
        <v>0</v>
      </c>
      <c r="M45" s="220">
        <f>M46</f>
        <v>3.7092999999999998</v>
      </c>
      <c r="N45" s="220">
        <f t="shared" ref="N45:R45" si="64">N46</f>
        <v>0</v>
      </c>
      <c r="O45" s="220">
        <f t="shared" si="64"/>
        <v>0</v>
      </c>
      <c r="P45" s="220">
        <f t="shared" si="64"/>
        <v>4.8</v>
      </c>
      <c r="Q45" s="220">
        <f t="shared" si="64"/>
        <v>0</v>
      </c>
      <c r="R45" s="220">
        <f t="shared" si="64"/>
        <v>0</v>
      </c>
      <c r="S45" s="222">
        <v>0</v>
      </c>
      <c r="T45" s="220">
        <f>T46</f>
        <v>3.5680000000000001</v>
      </c>
      <c r="U45" s="220">
        <f t="shared" ref="U45:Y45" si="65">U46</f>
        <v>0</v>
      </c>
      <c r="V45" s="220">
        <f t="shared" si="65"/>
        <v>0</v>
      </c>
      <c r="W45" s="220">
        <f t="shared" si="65"/>
        <v>5.3</v>
      </c>
      <c r="X45" s="220">
        <f t="shared" si="65"/>
        <v>0</v>
      </c>
      <c r="Y45" s="220">
        <f t="shared" si="65"/>
        <v>0</v>
      </c>
      <c r="Z45" s="222">
        <v>0</v>
      </c>
      <c r="AA45" s="220">
        <f>AA46</f>
        <v>3.7919999999999998</v>
      </c>
      <c r="AB45" s="220">
        <f t="shared" ref="AB45:AD45" si="66">AB46</f>
        <v>0</v>
      </c>
      <c r="AC45" s="220">
        <f t="shared" si="66"/>
        <v>0</v>
      </c>
      <c r="AD45" s="220">
        <f t="shared" si="66"/>
        <v>5.3</v>
      </c>
      <c r="AE45" s="222">
        <v>0</v>
      </c>
      <c r="AF45" s="222">
        <v>0</v>
      </c>
      <c r="AG45" s="222">
        <v>0</v>
      </c>
      <c r="AH45" s="220">
        <f>AH46</f>
        <v>4.03</v>
      </c>
      <c r="AI45" s="220">
        <f t="shared" ref="AI45:AN45" si="67">AI46</f>
        <v>0</v>
      </c>
      <c r="AJ45" s="220">
        <f t="shared" si="67"/>
        <v>0</v>
      </c>
      <c r="AK45" s="220">
        <f t="shared" si="67"/>
        <v>6.5</v>
      </c>
      <c r="AL45" s="220">
        <f t="shared" si="67"/>
        <v>0</v>
      </c>
      <c r="AM45" s="220">
        <f t="shared" si="67"/>
        <v>0</v>
      </c>
      <c r="AN45" s="220">
        <f t="shared" si="67"/>
        <v>0</v>
      </c>
      <c r="AO45" s="220">
        <f t="shared" ref="AO45" si="68">AO46</f>
        <v>16.863299999999999</v>
      </c>
      <c r="AP45" s="220">
        <f t="shared" ref="AP45" si="69">AP46</f>
        <v>0</v>
      </c>
      <c r="AQ45" s="220">
        <f t="shared" ref="AQ45" si="70">AQ46</f>
        <v>0</v>
      </c>
      <c r="AR45" s="220">
        <f t="shared" ref="AR45" si="71">AR46</f>
        <v>24.1</v>
      </c>
      <c r="AS45" s="220">
        <f t="shared" ref="AS45" si="72">AS46</f>
        <v>0</v>
      </c>
      <c r="AT45" s="220">
        <f t="shared" ref="AT45" si="73">AT46</f>
        <v>0</v>
      </c>
      <c r="AU45" s="193"/>
    </row>
    <row r="46" spans="1:47" ht="27.75" customHeight="1" x14ac:dyDescent="0.25">
      <c r="A46" s="119" t="s">
        <v>371</v>
      </c>
      <c r="B46" s="137" t="s">
        <v>436</v>
      </c>
      <c r="C46" s="121" t="s">
        <v>332</v>
      </c>
      <c r="D46" s="220">
        <f>SUM(D47:D58)</f>
        <v>16.863</v>
      </c>
      <c r="E46" s="220">
        <f t="shared" ref="E46:K46" si="74">SUM(E47:E58)</f>
        <v>0</v>
      </c>
      <c r="F46" s="220">
        <f t="shared" si="74"/>
        <v>1.764</v>
      </c>
      <c r="G46" s="220">
        <f t="shared" si="74"/>
        <v>0</v>
      </c>
      <c r="H46" s="220">
        <f t="shared" si="74"/>
        <v>0</v>
      </c>
      <c r="I46" s="220">
        <f t="shared" si="74"/>
        <v>2.2000000000000002</v>
      </c>
      <c r="J46" s="220">
        <f t="shared" si="74"/>
        <v>0</v>
      </c>
      <c r="K46" s="220">
        <f t="shared" si="74"/>
        <v>0</v>
      </c>
      <c r="L46" s="222">
        <v>0</v>
      </c>
      <c r="M46" s="220">
        <f>SUM(M47:M58)</f>
        <v>3.7092999999999998</v>
      </c>
      <c r="N46" s="220">
        <f t="shared" ref="N46:P46" si="75">SUM(N47:N58)</f>
        <v>0</v>
      </c>
      <c r="O46" s="220">
        <f t="shared" si="75"/>
        <v>0</v>
      </c>
      <c r="P46" s="220">
        <f t="shared" si="75"/>
        <v>4.8</v>
      </c>
      <c r="Q46" s="220">
        <f t="shared" ref="Q46:R46" si="76">SUM(Q47:Q58)</f>
        <v>0</v>
      </c>
      <c r="R46" s="220">
        <f t="shared" si="76"/>
        <v>0</v>
      </c>
      <c r="S46" s="222">
        <v>0</v>
      </c>
      <c r="T46" s="220">
        <f>SUM(T47:T58)</f>
        <v>3.5680000000000001</v>
      </c>
      <c r="U46" s="220">
        <f t="shared" ref="U46:W46" si="77">SUM(U47:U58)</f>
        <v>0</v>
      </c>
      <c r="V46" s="220">
        <f t="shared" si="77"/>
        <v>0</v>
      </c>
      <c r="W46" s="220">
        <f t="shared" si="77"/>
        <v>5.3</v>
      </c>
      <c r="X46" s="220">
        <f t="shared" ref="X46:Y46" si="78">SUM(X47:X58)</f>
        <v>0</v>
      </c>
      <c r="Y46" s="220">
        <f t="shared" si="78"/>
        <v>0</v>
      </c>
      <c r="Z46" s="222">
        <v>0</v>
      </c>
      <c r="AA46" s="220">
        <f>SUM(AA47:AA58)</f>
        <v>3.7919999999999998</v>
      </c>
      <c r="AB46" s="220">
        <f t="shared" ref="AB46:AD46" si="79">SUM(AB47:AB58)</f>
        <v>0</v>
      </c>
      <c r="AC46" s="220">
        <f t="shared" si="79"/>
        <v>0</v>
      </c>
      <c r="AD46" s="220">
        <f t="shared" si="79"/>
        <v>5.3</v>
      </c>
      <c r="AE46" s="222">
        <v>0</v>
      </c>
      <c r="AF46" s="222">
        <v>0</v>
      </c>
      <c r="AG46" s="222">
        <v>0</v>
      </c>
      <c r="AH46" s="220">
        <f>SUM(AH47:AH58)</f>
        <v>4.03</v>
      </c>
      <c r="AI46" s="220">
        <f t="shared" ref="AI46:AK46" si="80">SUM(AI47:AI58)</f>
        <v>0</v>
      </c>
      <c r="AJ46" s="220">
        <f t="shared" si="80"/>
        <v>0</v>
      </c>
      <c r="AK46" s="220">
        <f t="shared" si="80"/>
        <v>6.5</v>
      </c>
      <c r="AL46" s="220">
        <f t="shared" ref="AL46" si="81">SUM(AL47:AL58)</f>
        <v>0</v>
      </c>
      <c r="AM46" s="220">
        <f t="shared" ref="AM46" si="82">SUM(AM47:AM58)</f>
        <v>0</v>
      </c>
      <c r="AN46" s="220">
        <f t="shared" ref="AN46" si="83">SUM(AN47:AN58)</f>
        <v>0</v>
      </c>
      <c r="AO46" s="220">
        <f t="shared" ref="AO46" si="84">SUM(AO47:AO58)</f>
        <v>16.863299999999999</v>
      </c>
      <c r="AP46" s="220">
        <f t="shared" ref="AP46" si="85">SUM(AP47:AP58)</f>
        <v>0</v>
      </c>
      <c r="AQ46" s="220">
        <f t="shared" ref="AQ46" si="86">SUM(AQ47:AQ58)</f>
        <v>0</v>
      </c>
      <c r="AR46" s="220">
        <f t="shared" ref="AR46" si="87">SUM(AR47:AR58)</f>
        <v>24.1</v>
      </c>
      <c r="AS46" s="220">
        <f t="shared" ref="AS46" si="88">SUM(AS47:AS58)</f>
        <v>0</v>
      </c>
      <c r="AT46" s="220">
        <f t="shared" ref="AT46" si="89">SUM(AT47:AT58)</f>
        <v>0</v>
      </c>
      <c r="AU46" s="193"/>
    </row>
    <row r="47" spans="1:47" ht="27.75" customHeight="1" x14ac:dyDescent="0.25">
      <c r="A47" s="150" t="s">
        <v>373</v>
      </c>
      <c r="B47" s="151" t="s">
        <v>374</v>
      </c>
      <c r="C47" s="145" t="s">
        <v>375</v>
      </c>
      <c r="D47" s="220">
        <v>1.427</v>
      </c>
      <c r="E47" s="217">
        <v>0</v>
      </c>
      <c r="F47" s="217">
        <v>1.427</v>
      </c>
      <c r="G47" s="217">
        <v>0</v>
      </c>
      <c r="H47" s="217">
        <v>0</v>
      </c>
      <c r="I47" s="217">
        <v>2.2000000000000002</v>
      </c>
      <c r="J47" s="217">
        <v>0</v>
      </c>
      <c r="K47" s="214">
        <v>0</v>
      </c>
      <c r="L47" s="214">
        <v>0</v>
      </c>
      <c r="M47" s="217">
        <v>0</v>
      </c>
      <c r="N47" s="214">
        <v>0</v>
      </c>
      <c r="O47" s="214">
        <v>0</v>
      </c>
      <c r="P47" s="214">
        <v>0</v>
      </c>
      <c r="Q47" s="214">
        <v>0</v>
      </c>
      <c r="R47" s="214">
        <v>0</v>
      </c>
      <c r="S47" s="214">
        <v>0</v>
      </c>
      <c r="T47" s="217">
        <v>0</v>
      </c>
      <c r="U47" s="217">
        <v>0</v>
      </c>
      <c r="V47" s="217">
        <v>0</v>
      </c>
      <c r="W47" s="217">
        <v>0</v>
      </c>
      <c r="X47" s="217">
        <v>0</v>
      </c>
      <c r="Y47" s="217">
        <v>0</v>
      </c>
      <c r="Z47" s="214">
        <v>0</v>
      </c>
      <c r="AA47" s="214">
        <v>0</v>
      </c>
      <c r="AB47" s="214">
        <v>0</v>
      </c>
      <c r="AC47" s="214">
        <v>0</v>
      </c>
      <c r="AD47" s="214">
        <v>0</v>
      </c>
      <c r="AE47" s="214">
        <v>0</v>
      </c>
      <c r="AF47" s="318">
        <v>0</v>
      </c>
      <c r="AG47" s="214">
        <v>0</v>
      </c>
      <c r="AH47" s="217">
        <v>0</v>
      </c>
      <c r="AI47" s="214">
        <v>0</v>
      </c>
      <c r="AJ47" s="214">
        <v>0</v>
      </c>
      <c r="AK47" s="214">
        <v>0</v>
      </c>
      <c r="AL47" s="214">
        <v>0</v>
      </c>
      <c r="AM47" s="318">
        <v>0</v>
      </c>
      <c r="AN47" s="319">
        <f t="shared" ref="AN47:AS47" si="90">E47+L47+S47+Z47+AG47</f>
        <v>0</v>
      </c>
      <c r="AO47" s="319">
        <f t="shared" si="90"/>
        <v>1.427</v>
      </c>
      <c r="AP47" s="319">
        <f t="shared" si="90"/>
        <v>0</v>
      </c>
      <c r="AQ47" s="319">
        <f t="shared" si="90"/>
        <v>0</v>
      </c>
      <c r="AR47" s="319">
        <f t="shared" si="90"/>
        <v>2.2000000000000002</v>
      </c>
      <c r="AS47" s="319">
        <f t="shared" si="90"/>
        <v>0</v>
      </c>
      <c r="AT47" s="319">
        <f>K47+R47+Y47+AF47+AM47</f>
        <v>0</v>
      </c>
      <c r="AU47" s="193"/>
    </row>
    <row r="48" spans="1:47" ht="27.75" customHeight="1" x14ac:dyDescent="0.25">
      <c r="A48" s="150" t="s">
        <v>498</v>
      </c>
      <c r="B48" s="151" t="s">
        <v>374</v>
      </c>
      <c r="C48" s="145" t="s">
        <v>376</v>
      </c>
      <c r="D48" s="220">
        <v>0.33700000000000002</v>
      </c>
      <c r="E48" s="217">
        <v>0</v>
      </c>
      <c r="F48" s="217">
        <v>0.33700000000000002</v>
      </c>
      <c r="G48" s="217">
        <v>0</v>
      </c>
      <c r="H48" s="217">
        <v>0</v>
      </c>
      <c r="I48" s="217">
        <v>0</v>
      </c>
      <c r="J48" s="217">
        <v>0</v>
      </c>
      <c r="K48" s="214">
        <v>0</v>
      </c>
      <c r="L48" s="214">
        <v>0</v>
      </c>
      <c r="M48" s="217">
        <v>0</v>
      </c>
      <c r="N48" s="214">
        <v>0</v>
      </c>
      <c r="O48" s="214">
        <v>0</v>
      </c>
      <c r="P48" s="214">
        <v>0</v>
      </c>
      <c r="Q48" s="214">
        <v>0</v>
      </c>
      <c r="R48" s="214">
        <v>0</v>
      </c>
      <c r="S48" s="214">
        <v>0</v>
      </c>
      <c r="T48" s="217">
        <v>0</v>
      </c>
      <c r="U48" s="214">
        <v>0</v>
      </c>
      <c r="V48" s="214">
        <v>0</v>
      </c>
      <c r="W48" s="214">
        <v>0</v>
      </c>
      <c r="X48" s="214">
        <v>0</v>
      </c>
      <c r="Y48" s="214">
        <v>0</v>
      </c>
      <c r="Z48" s="214">
        <v>0</v>
      </c>
      <c r="AA48" s="214">
        <v>0</v>
      </c>
      <c r="AB48" s="214">
        <v>0</v>
      </c>
      <c r="AC48" s="214">
        <v>0</v>
      </c>
      <c r="AD48" s="214">
        <v>0</v>
      </c>
      <c r="AE48" s="214">
        <v>0</v>
      </c>
      <c r="AF48" s="318">
        <v>0</v>
      </c>
      <c r="AG48" s="214">
        <v>0</v>
      </c>
      <c r="AH48" s="217">
        <v>0</v>
      </c>
      <c r="AI48" s="214">
        <v>0</v>
      </c>
      <c r="AJ48" s="214">
        <v>0</v>
      </c>
      <c r="AK48" s="214">
        <v>0</v>
      </c>
      <c r="AL48" s="214">
        <v>0</v>
      </c>
      <c r="AM48" s="318">
        <v>0</v>
      </c>
      <c r="AN48" s="319">
        <f t="shared" ref="AN48:AN59" si="91">E48+L48+S48+Z48+AG48</f>
        <v>0</v>
      </c>
      <c r="AO48" s="319">
        <f t="shared" ref="AO48:AO59" si="92">F48+M48+T48+AA48+AH48</f>
        <v>0.33700000000000002</v>
      </c>
      <c r="AP48" s="319">
        <f t="shared" ref="AP48:AP59" si="93">G48+N48+U48+AB48+AI48</f>
        <v>0</v>
      </c>
      <c r="AQ48" s="319">
        <f t="shared" ref="AQ48:AQ59" si="94">H48+O48+V48+AC48+AJ48</f>
        <v>0</v>
      </c>
      <c r="AR48" s="319">
        <f t="shared" ref="AR48:AR59" si="95">I48+P48+W48+AD48+AK48</f>
        <v>0</v>
      </c>
      <c r="AS48" s="319">
        <f t="shared" ref="AS48:AS59" si="96">J48+Q48+X48+AE48+AL48</f>
        <v>0</v>
      </c>
      <c r="AT48" s="319">
        <f t="shared" ref="AT48:AT59" si="97">K48+R48+Y48+AF48+AM48</f>
        <v>0</v>
      </c>
      <c r="AU48" s="193"/>
    </row>
    <row r="49" spans="1:47" ht="27.75" customHeight="1" x14ac:dyDescent="0.25">
      <c r="A49" s="150" t="s">
        <v>437</v>
      </c>
      <c r="B49" s="153" t="s">
        <v>418</v>
      </c>
      <c r="C49" s="145" t="s">
        <v>419</v>
      </c>
      <c r="D49" s="220">
        <v>1.2</v>
      </c>
      <c r="E49" s="217">
        <v>0</v>
      </c>
      <c r="F49" s="217">
        <v>0</v>
      </c>
      <c r="G49" s="217">
        <v>0</v>
      </c>
      <c r="H49" s="217">
        <v>0</v>
      </c>
      <c r="I49" s="217">
        <v>0</v>
      </c>
      <c r="J49" s="217">
        <v>0</v>
      </c>
      <c r="K49" s="214">
        <v>0</v>
      </c>
      <c r="L49" s="214">
        <v>0</v>
      </c>
      <c r="M49" s="217">
        <v>1.2</v>
      </c>
      <c r="N49" s="214">
        <v>0</v>
      </c>
      <c r="O49" s="214">
        <v>0</v>
      </c>
      <c r="P49" s="214">
        <v>1.8</v>
      </c>
      <c r="Q49" s="214">
        <v>0</v>
      </c>
      <c r="R49" s="214">
        <v>0</v>
      </c>
      <c r="S49" s="214">
        <v>0</v>
      </c>
      <c r="T49" s="217">
        <v>0</v>
      </c>
      <c r="U49" s="214">
        <v>0</v>
      </c>
      <c r="V49" s="214">
        <v>0</v>
      </c>
      <c r="W49" s="214">
        <v>0</v>
      </c>
      <c r="X49" s="214">
        <v>0</v>
      </c>
      <c r="Y49" s="214">
        <v>0</v>
      </c>
      <c r="Z49" s="214">
        <v>0</v>
      </c>
      <c r="AA49" s="214">
        <v>0</v>
      </c>
      <c r="AB49" s="214">
        <v>0</v>
      </c>
      <c r="AC49" s="214">
        <v>0</v>
      </c>
      <c r="AD49" s="214">
        <v>0</v>
      </c>
      <c r="AE49" s="214">
        <v>0</v>
      </c>
      <c r="AF49" s="318">
        <v>0</v>
      </c>
      <c r="AG49" s="214">
        <v>0</v>
      </c>
      <c r="AH49" s="217">
        <v>0</v>
      </c>
      <c r="AI49" s="214">
        <v>0</v>
      </c>
      <c r="AJ49" s="214">
        <v>0</v>
      </c>
      <c r="AK49" s="214">
        <v>0</v>
      </c>
      <c r="AL49" s="214">
        <v>0</v>
      </c>
      <c r="AM49" s="318">
        <v>0</v>
      </c>
      <c r="AN49" s="319">
        <f t="shared" si="91"/>
        <v>0</v>
      </c>
      <c r="AO49" s="319">
        <f t="shared" si="92"/>
        <v>1.2</v>
      </c>
      <c r="AP49" s="319">
        <f t="shared" si="93"/>
        <v>0</v>
      </c>
      <c r="AQ49" s="319">
        <f t="shared" si="94"/>
        <v>0</v>
      </c>
      <c r="AR49" s="319">
        <f t="shared" si="95"/>
        <v>1.8</v>
      </c>
      <c r="AS49" s="319">
        <f t="shared" si="96"/>
        <v>0</v>
      </c>
      <c r="AT49" s="319">
        <f t="shared" si="97"/>
        <v>0</v>
      </c>
      <c r="AU49" s="193"/>
    </row>
    <row r="50" spans="1:47" ht="27.75" customHeight="1" x14ac:dyDescent="0.25">
      <c r="A50" s="150" t="s">
        <v>499</v>
      </c>
      <c r="B50" s="153" t="s">
        <v>418</v>
      </c>
      <c r="C50" s="145" t="s">
        <v>420</v>
      </c>
      <c r="D50" s="186">
        <v>0.20799999999999999</v>
      </c>
      <c r="E50" s="219">
        <v>0</v>
      </c>
      <c r="F50" s="219">
        <v>0</v>
      </c>
      <c r="G50" s="219">
        <v>0</v>
      </c>
      <c r="H50" s="219">
        <v>0</v>
      </c>
      <c r="I50" s="219">
        <v>0</v>
      </c>
      <c r="J50" s="219">
        <v>0</v>
      </c>
      <c r="K50" s="214">
        <v>0</v>
      </c>
      <c r="L50" s="214">
        <v>0</v>
      </c>
      <c r="M50" s="217">
        <v>0.20799999999999999</v>
      </c>
      <c r="N50" s="214">
        <v>0</v>
      </c>
      <c r="O50" s="214">
        <v>0</v>
      </c>
      <c r="P50" s="214">
        <v>0</v>
      </c>
      <c r="Q50" s="214">
        <v>0</v>
      </c>
      <c r="R50" s="214">
        <v>0</v>
      </c>
      <c r="S50" s="214">
        <v>0</v>
      </c>
      <c r="T50" s="217">
        <v>0</v>
      </c>
      <c r="U50" s="214">
        <v>0</v>
      </c>
      <c r="V50" s="214">
        <v>0</v>
      </c>
      <c r="W50" s="214">
        <v>0</v>
      </c>
      <c r="X50" s="214">
        <v>0</v>
      </c>
      <c r="Y50" s="214">
        <v>0</v>
      </c>
      <c r="Z50" s="214">
        <v>0</v>
      </c>
      <c r="AA50" s="214">
        <v>0</v>
      </c>
      <c r="AB50" s="214">
        <v>0</v>
      </c>
      <c r="AC50" s="214">
        <v>0</v>
      </c>
      <c r="AD50" s="214">
        <v>0</v>
      </c>
      <c r="AE50" s="214">
        <v>0</v>
      </c>
      <c r="AF50" s="318">
        <v>0</v>
      </c>
      <c r="AG50" s="214">
        <v>0</v>
      </c>
      <c r="AH50" s="217">
        <v>0</v>
      </c>
      <c r="AI50" s="214">
        <v>0</v>
      </c>
      <c r="AJ50" s="214">
        <v>0</v>
      </c>
      <c r="AK50" s="214">
        <v>0</v>
      </c>
      <c r="AL50" s="214">
        <v>0</v>
      </c>
      <c r="AM50" s="318">
        <v>0</v>
      </c>
      <c r="AN50" s="319">
        <f t="shared" si="91"/>
        <v>0</v>
      </c>
      <c r="AO50" s="319">
        <f t="shared" si="92"/>
        <v>0.20799999999999999</v>
      </c>
      <c r="AP50" s="319">
        <f t="shared" si="93"/>
        <v>0</v>
      </c>
      <c r="AQ50" s="319">
        <f t="shared" si="94"/>
        <v>0</v>
      </c>
      <c r="AR50" s="319">
        <f t="shared" si="95"/>
        <v>0</v>
      </c>
      <c r="AS50" s="319">
        <f t="shared" si="96"/>
        <v>0</v>
      </c>
      <c r="AT50" s="319">
        <f t="shared" si="97"/>
        <v>0</v>
      </c>
      <c r="AU50" s="193"/>
    </row>
    <row r="51" spans="1:47" ht="27.75" customHeight="1" x14ac:dyDescent="0.25">
      <c r="A51" s="263" t="s">
        <v>437</v>
      </c>
      <c r="B51" s="153" t="s">
        <v>516</v>
      </c>
      <c r="C51" s="145" t="s">
        <v>517</v>
      </c>
      <c r="D51" s="220">
        <v>1.968</v>
      </c>
      <c r="E51" s="217">
        <v>0</v>
      </c>
      <c r="F51" s="217">
        <v>0</v>
      </c>
      <c r="G51" s="217">
        <v>0</v>
      </c>
      <c r="H51" s="217">
        <v>0</v>
      </c>
      <c r="I51" s="217">
        <v>0</v>
      </c>
      <c r="J51" s="217">
        <v>0</v>
      </c>
      <c r="K51" s="214">
        <v>0</v>
      </c>
      <c r="L51" s="214">
        <v>0</v>
      </c>
      <c r="M51" s="217">
        <v>1.9682999999999999</v>
      </c>
      <c r="N51" s="214">
        <v>0</v>
      </c>
      <c r="O51" s="214">
        <v>0</v>
      </c>
      <c r="P51" s="214">
        <v>3</v>
      </c>
      <c r="Q51" s="214">
        <v>0</v>
      </c>
      <c r="R51" s="214">
        <v>0</v>
      </c>
      <c r="S51" s="214">
        <v>0</v>
      </c>
      <c r="T51" s="217">
        <v>0</v>
      </c>
      <c r="U51" s="214">
        <v>0</v>
      </c>
      <c r="V51" s="214">
        <v>0</v>
      </c>
      <c r="W51" s="214">
        <v>0</v>
      </c>
      <c r="X51" s="214">
        <v>0</v>
      </c>
      <c r="Y51" s="214">
        <v>0</v>
      </c>
      <c r="Z51" s="214">
        <v>0</v>
      </c>
      <c r="AA51" s="214">
        <v>0</v>
      </c>
      <c r="AB51" s="214">
        <v>0</v>
      </c>
      <c r="AC51" s="214">
        <v>0</v>
      </c>
      <c r="AD51" s="214">
        <v>0</v>
      </c>
      <c r="AE51" s="214">
        <v>0</v>
      </c>
      <c r="AF51" s="318">
        <v>0</v>
      </c>
      <c r="AG51" s="214">
        <v>0</v>
      </c>
      <c r="AH51" s="217">
        <v>0</v>
      </c>
      <c r="AI51" s="214">
        <v>0</v>
      </c>
      <c r="AJ51" s="214">
        <v>0</v>
      </c>
      <c r="AK51" s="214">
        <v>0</v>
      </c>
      <c r="AL51" s="214">
        <v>0</v>
      </c>
      <c r="AM51" s="318">
        <v>0</v>
      </c>
      <c r="AN51" s="319">
        <f t="shared" si="91"/>
        <v>0</v>
      </c>
      <c r="AO51" s="319">
        <f t="shared" si="92"/>
        <v>1.9682999999999999</v>
      </c>
      <c r="AP51" s="319">
        <f t="shared" si="93"/>
        <v>0</v>
      </c>
      <c r="AQ51" s="319">
        <f t="shared" si="94"/>
        <v>0</v>
      </c>
      <c r="AR51" s="319">
        <f t="shared" si="95"/>
        <v>3</v>
      </c>
      <c r="AS51" s="319">
        <f t="shared" si="96"/>
        <v>0</v>
      </c>
      <c r="AT51" s="319">
        <f t="shared" si="97"/>
        <v>0</v>
      </c>
      <c r="AU51" s="193"/>
    </row>
    <row r="52" spans="1:47" ht="27.75" customHeight="1" x14ac:dyDescent="0.25">
      <c r="A52" s="263" t="s">
        <v>521</v>
      </c>
      <c r="B52" s="153" t="s">
        <v>516</v>
      </c>
      <c r="C52" s="145" t="s">
        <v>518</v>
      </c>
      <c r="D52" s="220">
        <v>0.33300000000000002</v>
      </c>
      <c r="E52" s="217">
        <v>0</v>
      </c>
      <c r="F52" s="217">
        <v>0</v>
      </c>
      <c r="G52" s="217">
        <v>0</v>
      </c>
      <c r="H52" s="217">
        <v>0</v>
      </c>
      <c r="I52" s="217">
        <v>0</v>
      </c>
      <c r="J52" s="217">
        <v>0</v>
      </c>
      <c r="K52" s="214">
        <v>0</v>
      </c>
      <c r="L52" s="214">
        <v>0</v>
      </c>
      <c r="M52" s="217">
        <v>0.33300000000000002</v>
      </c>
      <c r="N52" s="214">
        <v>0</v>
      </c>
      <c r="O52" s="214">
        <v>0</v>
      </c>
      <c r="P52" s="214">
        <v>0</v>
      </c>
      <c r="Q52" s="214">
        <v>0</v>
      </c>
      <c r="R52" s="214">
        <v>0</v>
      </c>
      <c r="S52" s="214">
        <v>0</v>
      </c>
      <c r="T52" s="217">
        <v>0</v>
      </c>
      <c r="U52" s="214">
        <v>0</v>
      </c>
      <c r="V52" s="214">
        <v>0</v>
      </c>
      <c r="W52" s="214">
        <v>0</v>
      </c>
      <c r="X52" s="214">
        <v>0</v>
      </c>
      <c r="Y52" s="214">
        <v>0</v>
      </c>
      <c r="Z52" s="214">
        <v>0</v>
      </c>
      <c r="AA52" s="214">
        <v>0</v>
      </c>
      <c r="AB52" s="214">
        <v>0</v>
      </c>
      <c r="AC52" s="214">
        <v>0</v>
      </c>
      <c r="AD52" s="214">
        <v>0</v>
      </c>
      <c r="AE52" s="214">
        <v>0</v>
      </c>
      <c r="AF52" s="318">
        <v>0</v>
      </c>
      <c r="AG52" s="214">
        <v>0</v>
      </c>
      <c r="AH52" s="217">
        <v>0</v>
      </c>
      <c r="AI52" s="214">
        <v>0</v>
      </c>
      <c r="AJ52" s="214">
        <v>0</v>
      </c>
      <c r="AK52" s="214">
        <v>0</v>
      </c>
      <c r="AL52" s="214">
        <v>0</v>
      </c>
      <c r="AM52" s="318">
        <v>0</v>
      </c>
      <c r="AN52" s="319">
        <f t="shared" si="91"/>
        <v>0</v>
      </c>
      <c r="AO52" s="319">
        <f t="shared" si="92"/>
        <v>0.33300000000000002</v>
      </c>
      <c r="AP52" s="319">
        <f t="shared" si="93"/>
        <v>0</v>
      </c>
      <c r="AQ52" s="319">
        <f t="shared" si="94"/>
        <v>0</v>
      </c>
      <c r="AR52" s="319">
        <f t="shared" si="95"/>
        <v>0</v>
      </c>
      <c r="AS52" s="319">
        <f t="shared" si="96"/>
        <v>0</v>
      </c>
      <c r="AT52" s="319">
        <f t="shared" si="97"/>
        <v>0</v>
      </c>
      <c r="AU52" s="193"/>
    </row>
    <row r="53" spans="1:47" ht="27.75" customHeight="1" x14ac:dyDescent="0.25">
      <c r="A53" s="150" t="s">
        <v>500</v>
      </c>
      <c r="B53" s="153" t="s">
        <v>421</v>
      </c>
      <c r="C53" s="145" t="s">
        <v>422</v>
      </c>
      <c r="D53" s="220">
        <v>2.9180000000000001</v>
      </c>
      <c r="E53" s="217">
        <v>0</v>
      </c>
      <c r="F53" s="217">
        <v>0</v>
      </c>
      <c r="G53" s="217">
        <v>0</v>
      </c>
      <c r="H53" s="217">
        <v>0</v>
      </c>
      <c r="I53" s="217">
        <v>0</v>
      </c>
      <c r="J53" s="217">
        <v>0</v>
      </c>
      <c r="K53" s="214">
        <v>0</v>
      </c>
      <c r="L53" s="214">
        <v>0</v>
      </c>
      <c r="M53" s="217">
        <v>0</v>
      </c>
      <c r="N53" s="214">
        <v>0</v>
      </c>
      <c r="O53" s="214">
        <v>0</v>
      </c>
      <c r="P53" s="214">
        <v>0</v>
      </c>
      <c r="Q53" s="214">
        <v>0</v>
      </c>
      <c r="R53" s="214">
        <v>0</v>
      </c>
      <c r="S53" s="214">
        <v>0</v>
      </c>
      <c r="T53" s="217">
        <v>2.9180000000000001</v>
      </c>
      <c r="U53" s="214">
        <v>0</v>
      </c>
      <c r="V53" s="214">
        <v>0</v>
      </c>
      <c r="W53" s="214">
        <v>5.3</v>
      </c>
      <c r="X53" s="214">
        <v>0</v>
      </c>
      <c r="Y53" s="214">
        <v>0</v>
      </c>
      <c r="Z53" s="214">
        <v>0</v>
      </c>
      <c r="AA53" s="214">
        <v>0</v>
      </c>
      <c r="AB53" s="214">
        <v>0</v>
      </c>
      <c r="AC53" s="214">
        <v>0</v>
      </c>
      <c r="AD53" s="214">
        <v>0</v>
      </c>
      <c r="AE53" s="214">
        <v>0</v>
      </c>
      <c r="AF53" s="318">
        <v>0</v>
      </c>
      <c r="AG53" s="214">
        <v>0</v>
      </c>
      <c r="AH53" s="217">
        <v>0</v>
      </c>
      <c r="AI53" s="214">
        <v>0</v>
      </c>
      <c r="AJ53" s="214">
        <v>0</v>
      </c>
      <c r="AK53" s="214">
        <v>0</v>
      </c>
      <c r="AL53" s="214">
        <v>0</v>
      </c>
      <c r="AM53" s="318">
        <v>0</v>
      </c>
      <c r="AN53" s="319">
        <f t="shared" si="91"/>
        <v>0</v>
      </c>
      <c r="AO53" s="319">
        <f t="shared" si="92"/>
        <v>2.9180000000000001</v>
      </c>
      <c r="AP53" s="319">
        <f t="shared" si="93"/>
        <v>0</v>
      </c>
      <c r="AQ53" s="319">
        <f t="shared" si="94"/>
        <v>0</v>
      </c>
      <c r="AR53" s="319">
        <f t="shared" si="95"/>
        <v>5.3</v>
      </c>
      <c r="AS53" s="319">
        <f t="shared" si="96"/>
        <v>0</v>
      </c>
      <c r="AT53" s="319">
        <f t="shared" si="97"/>
        <v>0</v>
      </c>
      <c r="AU53" s="193"/>
    </row>
    <row r="54" spans="1:47" ht="27.75" customHeight="1" x14ac:dyDescent="0.25">
      <c r="A54" s="150" t="s">
        <v>440</v>
      </c>
      <c r="B54" s="153" t="s">
        <v>421</v>
      </c>
      <c r="C54" s="145" t="s">
        <v>423</v>
      </c>
      <c r="D54" s="220">
        <v>0.65</v>
      </c>
      <c r="E54" s="217">
        <v>0</v>
      </c>
      <c r="F54" s="217">
        <v>0</v>
      </c>
      <c r="G54" s="217">
        <v>0</v>
      </c>
      <c r="H54" s="217">
        <v>0</v>
      </c>
      <c r="I54" s="217">
        <v>0</v>
      </c>
      <c r="J54" s="217">
        <v>0</v>
      </c>
      <c r="K54" s="214">
        <v>0</v>
      </c>
      <c r="L54" s="214">
        <v>0</v>
      </c>
      <c r="M54" s="217">
        <v>0</v>
      </c>
      <c r="N54" s="214">
        <v>0</v>
      </c>
      <c r="O54" s="214">
        <v>0</v>
      </c>
      <c r="P54" s="214">
        <v>0</v>
      </c>
      <c r="Q54" s="214">
        <v>0</v>
      </c>
      <c r="R54" s="214">
        <v>0</v>
      </c>
      <c r="S54" s="214">
        <v>0</v>
      </c>
      <c r="T54" s="217">
        <v>0.65</v>
      </c>
      <c r="U54" s="214">
        <v>0</v>
      </c>
      <c r="V54" s="214">
        <v>0</v>
      </c>
      <c r="W54" s="214">
        <v>0</v>
      </c>
      <c r="X54" s="214">
        <v>0</v>
      </c>
      <c r="Y54" s="214">
        <v>0</v>
      </c>
      <c r="Z54" s="214">
        <v>0</v>
      </c>
      <c r="AA54" s="214">
        <v>0</v>
      </c>
      <c r="AB54" s="214">
        <v>0</v>
      </c>
      <c r="AC54" s="214">
        <v>0</v>
      </c>
      <c r="AD54" s="214">
        <v>0</v>
      </c>
      <c r="AE54" s="214">
        <v>0</v>
      </c>
      <c r="AF54" s="318">
        <v>0</v>
      </c>
      <c r="AG54" s="214">
        <v>0</v>
      </c>
      <c r="AH54" s="217">
        <v>0</v>
      </c>
      <c r="AI54" s="214">
        <v>0</v>
      </c>
      <c r="AJ54" s="214">
        <v>0</v>
      </c>
      <c r="AK54" s="214">
        <v>0</v>
      </c>
      <c r="AL54" s="214">
        <v>0</v>
      </c>
      <c r="AM54" s="318">
        <v>0</v>
      </c>
      <c r="AN54" s="319">
        <f t="shared" si="91"/>
        <v>0</v>
      </c>
      <c r="AO54" s="319">
        <f t="shared" si="92"/>
        <v>0.65</v>
      </c>
      <c r="AP54" s="319">
        <f t="shared" si="93"/>
        <v>0</v>
      </c>
      <c r="AQ54" s="319">
        <f t="shared" si="94"/>
        <v>0</v>
      </c>
      <c r="AR54" s="319">
        <f t="shared" si="95"/>
        <v>0</v>
      </c>
      <c r="AS54" s="319">
        <f t="shared" si="96"/>
        <v>0</v>
      </c>
      <c r="AT54" s="319">
        <f t="shared" si="97"/>
        <v>0</v>
      </c>
      <c r="AU54" s="193"/>
    </row>
    <row r="55" spans="1:47" ht="27.75" customHeight="1" x14ac:dyDescent="0.25">
      <c r="A55" s="150" t="s">
        <v>501</v>
      </c>
      <c r="B55" s="153" t="s">
        <v>424</v>
      </c>
      <c r="C55" s="145" t="s">
        <v>425</v>
      </c>
      <c r="D55" s="220">
        <v>3.1419999999999999</v>
      </c>
      <c r="E55" s="217">
        <v>0</v>
      </c>
      <c r="F55" s="217">
        <v>0</v>
      </c>
      <c r="G55" s="217">
        <v>0</v>
      </c>
      <c r="H55" s="217">
        <v>0</v>
      </c>
      <c r="I55" s="217">
        <v>0</v>
      </c>
      <c r="J55" s="217">
        <v>0</v>
      </c>
      <c r="K55" s="214">
        <v>0</v>
      </c>
      <c r="L55" s="214">
        <v>0</v>
      </c>
      <c r="M55" s="217">
        <v>0</v>
      </c>
      <c r="N55" s="214">
        <v>0</v>
      </c>
      <c r="O55" s="214">
        <v>0</v>
      </c>
      <c r="P55" s="214">
        <v>0</v>
      </c>
      <c r="Q55" s="214">
        <v>0</v>
      </c>
      <c r="R55" s="214">
        <v>0</v>
      </c>
      <c r="S55" s="214">
        <v>0</v>
      </c>
      <c r="T55" s="217">
        <v>0</v>
      </c>
      <c r="U55" s="214">
        <v>0</v>
      </c>
      <c r="V55" s="214">
        <v>0</v>
      </c>
      <c r="W55" s="214">
        <v>0</v>
      </c>
      <c r="X55" s="214">
        <v>0</v>
      </c>
      <c r="Y55" s="214">
        <v>0</v>
      </c>
      <c r="Z55" s="214">
        <v>0</v>
      </c>
      <c r="AA55" s="217">
        <v>3.1419999999999999</v>
      </c>
      <c r="AB55" s="214">
        <v>0</v>
      </c>
      <c r="AC55" s="214">
        <v>0</v>
      </c>
      <c r="AD55" s="214">
        <v>5.3</v>
      </c>
      <c r="AE55" s="214">
        <v>0</v>
      </c>
      <c r="AF55" s="318">
        <v>0</v>
      </c>
      <c r="AG55" s="214">
        <v>0</v>
      </c>
      <c r="AH55" s="217">
        <v>0</v>
      </c>
      <c r="AI55" s="214">
        <v>0</v>
      </c>
      <c r="AJ55" s="214">
        <v>0</v>
      </c>
      <c r="AK55" s="214">
        <v>0</v>
      </c>
      <c r="AL55" s="214">
        <v>0</v>
      </c>
      <c r="AM55" s="318">
        <v>0</v>
      </c>
      <c r="AN55" s="319">
        <f t="shared" si="91"/>
        <v>0</v>
      </c>
      <c r="AO55" s="319">
        <f t="shared" si="92"/>
        <v>3.1419999999999999</v>
      </c>
      <c r="AP55" s="319">
        <f t="shared" si="93"/>
        <v>0</v>
      </c>
      <c r="AQ55" s="319">
        <f t="shared" si="94"/>
        <v>0</v>
      </c>
      <c r="AR55" s="319">
        <f t="shared" si="95"/>
        <v>5.3</v>
      </c>
      <c r="AS55" s="319">
        <f t="shared" si="96"/>
        <v>0</v>
      </c>
      <c r="AT55" s="319">
        <f t="shared" si="97"/>
        <v>0</v>
      </c>
      <c r="AU55" s="193"/>
    </row>
    <row r="56" spans="1:47" ht="27.75" customHeight="1" x14ac:dyDescent="0.25">
      <c r="A56" s="150" t="s">
        <v>502</v>
      </c>
      <c r="B56" s="153" t="s">
        <v>424</v>
      </c>
      <c r="C56" s="145" t="s">
        <v>426</v>
      </c>
      <c r="D56" s="220">
        <v>0.65</v>
      </c>
      <c r="E56" s="217">
        <v>0</v>
      </c>
      <c r="F56" s="217">
        <v>0</v>
      </c>
      <c r="G56" s="217">
        <v>0</v>
      </c>
      <c r="H56" s="217">
        <v>0</v>
      </c>
      <c r="I56" s="217">
        <v>0</v>
      </c>
      <c r="J56" s="217">
        <v>0</v>
      </c>
      <c r="K56" s="214">
        <v>0</v>
      </c>
      <c r="L56" s="214">
        <v>0</v>
      </c>
      <c r="M56" s="217">
        <v>0</v>
      </c>
      <c r="N56" s="214">
        <v>0</v>
      </c>
      <c r="O56" s="214">
        <v>0</v>
      </c>
      <c r="P56" s="214">
        <v>0</v>
      </c>
      <c r="Q56" s="214">
        <v>0</v>
      </c>
      <c r="R56" s="214">
        <v>0</v>
      </c>
      <c r="S56" s="214">
        <v>0</v>
      </c>
      <c r="T56" s="217">
        <v>0</v>
      </c>
      <c r="U56" s="214">
        <v>0</v>
      </c>
      <c r="V56" s="214">
        <v>0</v>
      </c>
      <c r="W56" s="214">
        <v>0</v>
      </c>
      <c r="X56" s="214">
        <v>0</v>
      </c>
      <c r="Y56" s="214">
        <v>0</v>
      </c>
      <c r="Z56" s="214">
        <v>0</v>
      </c>
      <c r="AA56" s="217">
        <v>0.65</v>
      </c>
      <c r="AB56" s="214">
        <v>0</v>
      </c>
      <c r="AC56" s="214">
        <v>0</v>
      </c>
      <c r="AD56" s="214">
        <v>0</v>
      </c>
      <c r="AE56" s="214">
        <v>0</v>
      </c>
      <c r="AF56" s="318">
        <v>0</v>
      </c>
      <c r="AG56" s="214">
        <v>0</v>
      </c>
      <c r="AH56" s="217">
        <v>0</v>
      </c>
      <c r="AI56" s="214">
        <v>0</v>
      </c>
      <c r="AJ56" s="214">
        <v>0</v>
      </c>
      <c r="AK56" s="214">
        <v>0</v>
      </c>
      <c r="AL56" s="214">
        <v>0</v>
      </c>
      <c r="AM56" s="318">
        <v>0</v>
      </c>
      <c r="AN56" s="319">
        <f t="shared" si="91"/>
        <v>0</v>
      </c>
      <c r="AO56" s="319">
        <f t="shared" si="92"/>
        <v>0.65</v>
      </c>
      <c r="AP56" s="319">
        <f t="shared" si="93"/>
        <v>0</v>
      </c>
      <c r="AQ56" s="319">
        <f t="shared" si="94"/>
        <v>0</v>
      </c>
      <c r="AR56" s="319">
        <f t="shared" si="95"/>
        <v>0</v>
      </c>
      <c r="AS56" s="319">
        <f t="shared" si="96"/>
        <v>0</v>
      </c>
      <c r="AT56" s="319">
        <f t="shared" si="97"/>
        <v>0</v>
      </c>
      <c r="AU56" s="193"/>
    </row>
    <row r="57" spans="1:47" ht="27.75" customHeight="1" x14ac:dyDescent="0.25">
      <c r="A57" s="150" t="s">
        <v>514</v>
      </c>
      <c r="B57" s="153" t="s">
        <v>427</v>
      </c>
      <c r="C57" s="145" t="s">
        <v>428</v>
      </c>
      <c r="D57" s="186">
        <v>3.3130000000000002</v>
      </c>
      <c r="E57" s="219">
        <v>0</v>
      </c>
      <c r="F57" s="219">
        <v>0</v>
      </c>
      <c r="G57" s="219">
        <v>0</v>
      </c>
      <c r="H57" s="219">
        <v>0</v>
      </c>
      <c r="I57" s="219">
        <v>0</v>
      </c>
      <c r="J57" s="219">
        <v>0</v>
      </c>
      <c r="K57" s="214">
        <v>0</v>
      </c>
      <c r="L57" s="214">
        <v>0</v>
      </c>
      <c r="M57" s="217">
        <v>0</v>
      </c>
      <c r="N57" s="214">
        <v>0</v>
      </c>
      <c r="O57" s="214">
        <v>0</v>
      </c>
      <c r="P57" s="214">
        <v>0</v>
      </c>
      <c r="Q57" s="214">
        <v>0</v>
      </c>
      <c r="R57" s="214">
        <v>0</v>
      </c>
      <c r="S57" s="214">
        <v>0</v>
      </c>
      <c r="T57" s="217">
        <v>0</v>
      </c>
      <c r="U57" s="214">
        <v>0</v>
      </c>
      <c r="V57" s="214">
        <v>0</v>
      </c>
      <c r="W57" s="214">
        <v>0</v>
      </c>
      <c r="X57" s="214">
        <v>0</v>
      </c>
      <c r="Y57" s="214">
        <v>0</v>
      </c>
      <c r="Z57" s="214">
        <v>0</v>
      </c>
      <c r="AA57" s="214">
        <v>0</v>
      </c>
      <c r="AB57" s="214">
        <v>0</v>
      </c>
      <c r="AC57" s="214">
        <v>0</v>
      </c>
      <c r="AD57" s="214">
        <v>0</v>
      </c>
      <c r="AE57" s="214">
        <v>0</v>
      </c>
      <c r="AF57" s="318">
        <v>0</v>
      </c>
      <c r="AG57" s="214">
        <v>0</v>
      </c>
      <c r="AH57" s="217">
        <v>3.3130000000000002</v>
      </c>
      <c r="AI57" s="214">
        <v>0</v>
      </c>
      <c r="AJ57" s="214">
        <v>0</v>
      </c>
      <c r="AK57" s="214">
        <v>6.5</v>
      </c>
      <c r="AL57" s="214">
        <v>0</v>
      </c>
      <c r="AM57" s="318">
        <v>0</v>
      </c>
      <c r="AN57" s="319">
        <f t="shared" si="91"/>
        <v>0</v>
      </c>
      <c r="AO57" s="319">
        <f t="shared" si="92"/>
        <v>3.3130000000000002</v>
      </c>
      <c r="AP57" s="319">
        <f t="shared" si="93"/>
        <v>0</v>
      </c>
      <c r="AQ57" s="319">
        <f t="shared" si="94"/>
        <v>0</v>
      </c>
      <c r="AR57" s="319">
        <f t="shared" si="95"/>
        <v>6.5</v>
      </c>
      <c r="AS57" s="319">
        <f t="shared" si="96"/>
        <v>0</v>
      </c>
      <c r="AT57" s="319">
        <f t="shared" si="97"/>
        <v>0</v>
      </c>
      <c r="AU57" s="193"/>
    </row>
    <row r="58" spans="1:47" ht="27.75" customHeight="1" x14ac:dyDescent="0.25">
      <c r="A58" s="150" t="s">
        <v>515</v>
      </c>
      <c r="B58" s="153" t="s">
        <v>427</v>
      </c>
      <c r="C58" s="145" t="s">
        <v>429</v>
      </c>
      <c r="D58" s="220">
        <v>0.71699999999999997</v>
      </c>
      <c r="E58" s="217">
        <v>0</v>
      </c>
      <c r="F58" s="217">
        <v>0</v>
      </c>
      <c r="G58" s="217">
        <v>0</v>
      </c>
      <c r="H58" s="217">
        <v>0</v>
      </c>
      <c r="I58" s="217">
        <v>0</v>
      </c>
      <c r="J58" s="217">
        <v>0</v>
      </c>
      <c r="K58" s="214">
        <v>0</v>
      </c>
      <c r="L58" s="214">
        <v>0</v>
      </c>
      <c r="M58" s="217">
        <v>0</v>
      </c>
      <c r="N58" s="214">
        <v>0</v>
      </c>
      <c r="O58" s="214">
        <v>0</v>
      </c>
      <c r="P58" s="214">
        <v>0</v>
      </c>
      <c r="Q58" s="214">
        <v>0</v>
      </c>
      <c r="R58" s="214">
        <v>0</v>
      </c>
      <c r="S58" s="214">
        <v>0</v>
      </c>
      <c r="T58" s="217">
        <v>0</v>
      </c>
      <c r="U58" s="214">
        <v>0</v>
      </c>
      <c r="V58" s="214">
        <v>0</v>
      </c>
      <c r="W58" s="214">
        <v>0</v>
      </c>
      <c r="X58" s="214">
        <v>0</v>
      </c>
      <c r="Y58" s="214">
        <v>0</v>
      </c>
      <c r="Z58" s="214">
        <v>0</v>
      </c>
      <c r="AA58" s="214">
        <v>0</v>
      </c>
      <c r="AB58" s="214">
        <v>0</v>
      </c>
      <c r="AC58" s="214">
        <v>0</v>
      </c>
      <c r="AD58" s="214">
        <v>0</v>
      </c>
      <c r="AE58" s="214">
        <v>0</v>
      </c>
      <c r="AF58" s="318">
        <v>0</v>
      </c>
      <c r="AG58" s="214">
        <v>0</v>
      </c>
      <c r="AH58" s="217">
        <v>0.71699999999999997</v>
      </c>
      <c r="AI58" s="214">
        <v>0</v>
      </c>
      <c r="AJ58" s="214">
        <v>0</v>
      </c>
      <c r="AK58" s="214">
        <v>0</v>
      </c>
      <c r="AL58" s="214">
        <v>0</v>
      </c>
      <c r="AM58" s="318">
        <v>0</v>
      </c>
      <c r="AN58" s="319">
        <f t="shared" si="91"/>
        <v>0</v>
      </c>
      <c r="AO58" s="319">
        <f t="shared" si="92"/>
        <v>0.71699999999999997</v>
      </c>
      <c r="AP58" s="319">
        <f t="shared" si="93"/>
        <v>0</v>
      </c>
      <c r="AQ58" s="319">
        <f t="shared" si="94"/>
        <v>0</v>
      </c>
      <c r="AR58" s="319">
        <f t="shared" si="95"/>
        <v>0</v>
      </c>
      <c r="AS58" s="319">
        <f t="shared" si="96"/>
        <v>0</v>
      </c>
      <c r="AT58" s="319">
        <f t="shared" si="97"/>
        <v>0</v>
      </c>
      <c r="AU58" s="193"/>
    </row>
    <row r="59" spans="1:47" s="192" customFormat="1" ht="40.5" customHeight="1" x14ac:dyDescent="0.25">
      <c r="A59" s="254" t="s">
        <v>377</v>
      </c>
      <c r="B59" s="255" t="s">
        <v>378</v>
      </c>
      <c r="C59" s="320" t="s">
        <v>332</v>
      </c>
      <c r="D59" s="220">
        <f t="shared" ref="D59" si="98">D67</f>
        <v>0</v>
      </c>
      <c r="E59" s="220">
        <v>0</v>
      </c>
      <c r="F59" s="220">
        <v>0</v>
      </c>
      <c r="G59" s="220">
        <v>0</v>
      </c>
      <c r="H59" s="220">
        <v>0</v>
      </c>
      <c r="I59" s="220">
        <v>0</v>
      </c>
      <c r="J59" s="220">
        <v>0</v>
      </c>
      <c r="K59" s="220">
        <v>0</v>
      </c>
      <c r="L59" s="220">
        <v>0</v>
      </c>
      <c r="M59" s="220">
        <v>0</v>
      </c>
      <c r="N59" s="220">
        <v>0</v>
      </c>
      <c r="O59" s="220">
        <v>0</v>
      </c>
      <c r="P59" s="220">
        <v>0</v>
      </c>
      <c r="Q59" s="220">
        <v>0</v>
      </c>
      <c r="R59" s="220">
        <v>0</v>
      </c>
      <c r="S59" s="220">
        <v>0</v>
      </c>
      <c r="T59" s="220">
        <v>0</v>
      </c>
      <c r="U59" s="220">
        <v>0</v>
      </c>
      <c r="V59" s="220">
        <v>0</v>
      </c>
      <c r="W59" s="220">
        <v>0</v>
      </c>
      <c r="X59" s="220">
        <v>0</v>
      </c>
      <c r="Y59" s="220">
        <v>0</v>
      </c>
      <c r="Z59" s="220">
        <v>0</v>
      </c>
      <c r="AA59" s="220">
        <v>0</v>
      </c>
      <c r="AB59" s="220">
        <v>0</v>
      </c>
      <c r="AC59" s="220">
        <v>0</v>
      </c>
      <c r="AD59" s="220">
        <v>0</v>
      </c>
      <c r="AE59" s="220">
        <v>0</v>
      </c>
      <c r="AF59" s="220">
        <v>0</v>
      </c>
      <c r="AG59" s="220">
        <v>0</v>
      </c>
      <c r="AH59" s="220">
        <v>0</v>
      </c>
      <c r="AI59" s="220">
        <v>0</v>
      </c>
      <c r="AJ59" s="220">
        <v>0</v>
      </c>
      <c r="AK59" s="220">
        <v>0</v>
      </c>
      <c r="AL59" s="220">
        <v>0</v>
      </c>
      <c r="AM59" s="220">
        <v>0</v>
      </c>
      <c r="AN59" s="319">
        <f t="shared" si="91"/>
        <v>0</v>
      </c>
      <c r="AO59" s="319">
        <f t="shared" si="92"/>
        <v>0</v>
      </c>
      <c r="AP59" s="319">
        <f t="shared" si="93"/>
        <v>0</v>
      </c>
      <c r="AQ59" s="319">
        <f t="shared" si="94"/>
        <v>0</v>
      </c>
      <c r="AR59" s="319">
        <f t="shared" si="95"/>
        <v>0</v>
      </c>
      <c r="AS59" s="319">
        <f t="shared" si="96"/>
        <v>0</v>
      </c>
      <c r="AT59" s="319">
        <f t="shared" si="97"/>
        <v>0</v>
      </c>
      <c r="AU59" s="317"/>
    </row>
    <row r="60" spans="1:47" s="1" customFormat="1" ht="27.75" customHeight="1" x14ac:dyDescent="0.25">
      <c r="A60" s="119" t="s">
        <v>175</v>
      </c>
      <c r="B60" s="321" t="s">
        <v>379</v>
      </c>
      <c r="C60" s="154" t="s">
        <v>332</v>
      </c>
      <c r="D60" s="220">
        <f>D61+D62+D63+D64+D65+D66+D67+D68</f>
        <v>0</v>
      </c>
      <c r="E60" s="220">
        <f t="shared" ref="E60:AT60" si="99">E61+E62+E63+E64+E65+E66+E67+E68</f>
        <v>0</v>
      </c>
      <c r="F60" s="220">
        <f t="shared" si="99"/>
        <v>0</v>
      </c>
      <c r="G60" s="220">
        <f t="shared" si="99"/>
        <v>0</v>
      </c>
      <c r="H60" s="220">
        <f t="shared" si="99"/>
        <v>0</v>
      </c>
      <c r="I60" s="220">
        <f t="shared" si="99"/>
        <v>0</v>
      </c>
      <c r="J60" s="220">
        <f t="shared" si="99"/>
        <v>0</v>
      </c>
      <c r="K60" s="220">
        <f t="shared" si="99"/>
        <v>0</v>
      </c>
      <c r="L60" s="220">
        <f t="shared" si="99"/>
        <v>0</v>
      </c>
      <c r="M60" s="220">
        <f t="shared" si="99"/>
        <v>0</v>
      </c>
      <c r="N60" s="220">
        <f t="shared" si="99"/>
        <v>0</v>
      </c>
      <c r="O60" s="220">
        <f t="shared" si="99"/>
        <v>0</v>
      </c>
      <c r="P60" s="220">
        <f t="shared" si="99"/>
        <v>0</v>
      </c>
      <c r="Q60" s="220">
        <f t="shared" si="99"/>
        <v>0</v>
      </c>
      <c r="R60" s="220">
        <f t="shared" si="99"/>
        <v>0</v>
      </c>
      <c r="S60" s="220">
        <f t="shared" si="99"/>
        <v>0</v>
      </c>
      <c r="T60" s="220">
        <f t="shared" si="99"/>
        <v>0</v>
      </c>
      <c r="U60" s="220">
        <f t="shared" si="99"/>
        <v>0</v>
      </c>
      <c r="V60" s="220">
        <f t="shared" si="99"/>
        <v>0</v>
      </c>
      <c r="W60" s="220">
        <f t="shared" si="99"/>
        <v>0</v>
      </c>
      <c r="X60" s="220">
        <f t="shared" si="99"/>
        <v>0</v>
      </c>
      <c r="Y60" s="220">
        <f t="shared" si="99"/>
        <v>0</v>
      </c>
      <c r="Z60" s="220">
        <f t="shared" si="99"/>
        <v>0</v>
      </c>
      <c r="AA60" s="220">
        <f t="shared" si="99"/>
        <v>0</v>
      </c>
      <c r="AB60" s="220">
        <f t="shared" si="99"/>
        <v>0</v>
      </c>
      <c r="AC60" s="220">
        <f t="shared" si="99"/>
        <v>0</v>
      </c>
      <c r="AD60" s="220">
        <f t="shared" si="99"/>
        <v>0</v>
      </c>
      <c r="AE60" s="220">
        <f t="shared" si="99"/>
        <v>0</v>
      </c>
      <c r="AF60" s="220">
        <f t="shared" si="99"/>
        <v>0</v>
      </c>
      <c r="AG60" s="220">
        <f t="shared" si="99"/>
        <v>0</v>
      </c>
      <c r="AH60" s="220">
        <f t="shared" si="99"/>
        <v>0</v>
      </c>
      <c r="AI60" s="220">
        <f t="shared" si="99"/>
        <v>0</v>
      </c>
      <c r="AJ60" s="220">
        <f t="shared" si="99"/>
        <v>0</v>
      </c>
      <c r="AK60" s="220">
        <f t="shared" si="99"/>
        <v>0</v>
      </c>
      <c r="AL60" s="220">
        <f t="shared" si="99"/>
        <v>0</v>
      </c>
      <c r="AM60" s="220">
        <f t="shared" si="99"/>
        <v>0</v>
      </c>
      <c r="AN60" s="220">
        <f t="shared" si="99"/>
        <v>0</v>
      </c>
      <c r="AO60" s="220">
        <f t="shared" si="99"/>
        <v>0</v>
      </c>
      <c r="AP60" s="220">
        <f t="shared" si="99"/>
        <v>0</v>
      </c>
      <c r="AQ60" s="220">
        <f t="shared" si="99"/>
        <v>0</v>
      </c>
      <c r="AR60" s="220">
        <f t="shared" si="99"/>
        <v>0</v>
      </c>
      <c r="AS60" s="220">
        <f t="shared" si="99"/>
        <v>0</v>
      </c>
      <c r="AT60" s="220">
        <f t="shared" si="99"/>
        <v>0</v>
      </c>
      <c r="AU60" s="322"/>
    </row>
    <row r="61" spans="1:47" s="192" customFormat="1" ht="27.75" customHeight="1" x14ac:dyDescent="0.25">
      <c r="A61" s="323" t="s">
        <v>176</v>
      </c>
      <c r="B61" s="160" t="s">
        <v>380</v>
      </c>
      <c r="C61" s="154" t="s">
        <v>332</v>
      </c>
      <c r="D61" s="220">
        <v>0</v>
      </c>
      <c r="E61" s="220">
        <v>0</v>
      </c>
      <c r="F61" s="220">
        <v>0</v>
      </c>
      <c r="G61" s="220">
        <v>0</v>
      </c>
      <c r="H61" s="220">
        <v>0</v>
      </c>
      <c r="I61" s="220">
        <v>0</v>
      </c>
      <c r="J61" s="220">
        <v>0</v>
      </c>
      <c r="K61" s="220">
        <v>0</v>
      </c>
      <c r="L61" s="222">
        <v>0</v>
      </c>
      <c r="M61" s="222">
        <v>0</v>
      </c>
      <c r="N61" s="222">
        <v>0</v>
      </c>
      <c r="O61" s="222">
        <v>0</v>
      </c>
      <c r="P61" s="222">
        <v>0</v>
      </c>
      <c r="Q61" s="222">
        <v>0</v>
      </c>
      <c r="R61" s="222">
        <v>0</v>
      </c>
      <c r="S61" s="222">
        <v>0</v>
      </c>
      <c r="T61" s="222">
        <v>0</v>
      </c>
      <c r="U61" s="222">
        <v>0</v>
      </c>
      <c r="V61" s="222">
        <v>0</v>
      </c>
      <c r="W61" s="222">
        <v>0</v>
      </c>
      <c r="X61" s="222">
        <v>0</v>
      </c>
      <c r="Y61" s="222">
        <v>0</v>
      </c>
      <c r="Z61" s="222">
        <v>0</v>
      </c>
      <c r="AA61" s="222">
        <v>0</v>
      </c>
      <c r="AB61" s="222">
        <v>0</v>
      </c>
      <c r="AC61" s="222">
        <v>0</v>
      </c>
      <c r="AD61" s="222">
        <v>0</v>
      </c>
      <c r="AE61" s="222">
        <v>0</v>
      </c>
      <c r="AF61" s="222">
        <v>0</v>
      </c>
      <c r="AG61" s="222">
        <v>0</v>
      </c>
      <c r="AH61" s="222">
        <v>0</v>
      </c>
      <c r="AI61" s="222">
        <v>0</v>
      </c>
      <c r="AJ61" s="222">
        <v>0</v>
      </c>
      <c r="AK61" s="222">
        <v>0</v>
      </c>
      <c r="AL61" s="222">
        <v>0</v>
      </c>
      <c r="AM61" s="222">
        <v>0</v>
      </c>
      <c r="AN61" s="324">
        <f t="shared" ref="AN61:AN68" si="100">E61+L61+S61+Z61+AG61</f>
        <v>0</v>
      </c>
      <c r="AO61" s="324">
        <f t="shared" ref="AO61:AO68" si="101">F61+M61+T61+AA61+AH61</f>
        <v>0</v>
      </c>
      <c r="AP61" s="324">
        <f t="shared" ref="AP61:AP68" si="102">G61+N61+U61+AB61+AI61</f>
        <v>0</v>
      </c>
      <c r="AQ61" s="324">
        <f t="shared" ref="AQ61:AQ68" si="103">H61+O61+V61+AC61+AJ61</f>
        <v>0</v>
      </c>
      <c r="AR61" s="324">
        <f t="shared" ref="AR61:AR68" si="104">I61+P61+W61+AD61+AK61</f>
        <v>0</v>
      </c>
      <c r="AS61" s="324">
        <f t="shared" ref="AS61:AS68" si="105">J61+Q61+X61+AE61+AL61</f>
        <v>0</v>
      </c>
      <c r="AT61" s="324">
        <f t="shared" ref="AT61:AT68" si="106">K61+R61+Y61+AF61+AM61</f>
        <v>0</v>
      </c>
      <c r="AU61" s="325"/>
    </row>
    <row r="62" spans="1:47" s="192" customFormat="1" ht="27.75" customHeight="1" x14ac:dyDescent="0.25">
      <c r="A62" s="323" t="s">
        <v>177</v>
      </c>
      <c r="B62" s="159" t="s">
        <v>381</v>
      </c>
      <c r="C62" s="154" t="s">
        <v>332</v>
      </c>
      <c r="D62" s="220">
        <v>0</v>
      </c>
      <c r="E62" s="220">
        <v>0</v>
      </c>
      <c r="F62" s="220">
        <v>0</v>
      </c>
      <c r="G62" s="220">
        <v>0</v>
      </c>
      <c r="H62" s="220">
        <v>0</v>
      </c>
      <c r="I62" s="220">
        <v>0</v>
      </c>
      <c r="J62" s="220">
        <v>0</v>
      </c>
      <c r="K62" s="220">
        <v>0</v>
      </c>
      <c r="L62" s="222">
        <v>0</v>
      </c>
      <c r="M62" s="222">
        <v>0</v>
      </c>
      <c r="N62" s="222">
        <v>0</v>
      </c>
      <c r="O62" s="222">
        <v>0</v>
      </c>
      <c r="P62" s="222">
        <v>0</v>
      </c>
      <c r="Q62" s="222">
        <v>0</v>
      </c>
      <c r="R62" s="222">
        <v>0</v>
      </c>
      <c r="S62" s="222">
        <v>0</v>
      </c>
      <c r="T62" s="222">
        <v>0</v>
      </c>
      <c r="U62" s="222">
        <v>0</v>
      </c>
      <c r="V62" s="222">
        <v>0</v>
      </c>
      <c r="W62" s="222">
        <v>0</v>
      </c>
      <c r="X62" s="222">
        <v>0</v>
      </c>
      <c r="Y62" s="222">
        <v>0</v>
      </c>
      <c r="Z62" s="222">
        <v>0</v>
      </c>
      <c r="AA62" s="222">
        <v>0</v>
      </c>
      <c r="AB62" s="222">
        <v>0</v>
      </c>
      <c r="AC62" s="222">
        <v>0</v>
      </c>
      <c r="AD62" s="222">
        <v>0</v>
      </c>
      <c r="AE62" s="222">
        <v>0</v>
      </c>
      <c r="AF62" s="222">
        <v>0</v>
      </c>
      <c r="AG62" s="222">
        <v>0</v>
      </c>
      <c r="AH62" s="222">
        <v>0</v>
      </c>
      <c r="AI62" s="222">
        <v>0</v>
      </c>
      <c r="AJ62" s="222">
        <v>0</v>
      </c>
      <c r="AK62" s="222">
        <v>0</v>
      </c>
      <c r="AL62" s="222">
        <v>0</v>
      </c>
      <c r="AM62" s="222">
        <v>0</v>
      </c>
      <c r="AN62" s="324">
        <f t="shared" si="100"/>
        <v>0</v>
      </c>
      <c r="AO62" s="324">
        <f t="shared" si="101"/>
        <v>0</v>
      </c>
      <c r="AP62" s="324">
        <f t="shared" si="102"/>
        <v>0</v>
      </c>
      <c r="AQ62" s="324">
        <f t="shared" si="103"/>
        <v>0</v>
      </c>
      <c r="AR62" s="324">
        <f t="shared" si="104"/>
        <v>0</v>
      </c>
      <c r="AS62" s="324">
        <f t="shared" si="105"/>
        <v>0</v>
      </c>
      <c r="AT62" s="324">
        <f t="shared" si="106"/>
        <v>0</v>
      </c>
      <c r="AU62" s="325"/>
    </row>
    <row r="63" spans="1:47" s="192" customFormat="1" ht="27.75" customHeight="1" x14ac:dyDescent="0.25">
      <c r="A63" s="323" t="s">
        <v>382</v>
      </c>
      <c r="B63" s="159" t="s">
        <v>383</v>
      </c>
      <c r="C63" s="154" t="s">
        <v>332</v>
      </c>
      <c r="D63" s="220">
        <v>0</v>
      </c>
      <c r="E63" s="220">
        <v>0</v>
      </c>
      <c r="F63" s="220">
        <v>0</v>
      </c>
      <c r="G63" s="220">
        <v>0</v>
      </c>
      <c r="H63" s="220">
        <v>0</v>
      </c>
      <c r="I63" s="220">
        <v>0</v>
      </c>
      <c r="J63" s="220">
        <v>0</v>
      </c>
      <c r="K63" s="220">
        <v>0</v>
      </c>
      <c r="L63" s="222">
        <v>0</v>
      </c>
      <c r="M63" s="222">
        <v>0</v>
      </c>
      <c r="N63" s="222">
        <v>0</v>
      </c>
      <c r="O63" s="222">
        <v>0</v>
      </c>
      <c r="P63" s="222">
        <v>0</v>
      </c>
      <c r="Q63" s="222">
        <v>0</v>
      </c>
      <c r="R63" s="222">
        <v>0</v>
      </c>
      <c r="S63" s="222">
        <v>0</v>
      </c>
      <c r="T63" s="222">
        <v>0</v>
      </c>
      <c r="U63" s="222">
        <v>0</v>
      </c>
      <c r="V63" s="222">
        <v>0</v>
      </c>
      <c r="W63" s="222">
        <v>0</v>
      </c>
      <c r="X63" s="222">
        <v>0</v>
      </c>
      <c r="Y63" s="222">
        <v>0</v>
      </c>
      <c r="Z63" s="222">
        <v>0</v>
      </c>
      <c r="AA63" s="222">
        <v>0</v>
      </c>
      <c r="AB63" s="222">
        <v>0</v>
      </c>
      <c r="AC63" s="222">
        <v>0</v>
      </c>
      <c r="AD63" s="222">
        <v>0</v>
      </c>
      <c r="AE63" s="222">
        <v>0</v>
      </c>
      <c r="AF63" s="222">
        <v>0</v>
      </c>
      <c r="AG63" s="222">
        <v>0</v>
      </c>
      <c r="AH63" s="222">
        <v>0</v>
      </c>
      <c r="AI63" s="222">
        <v>0</v>
      </c>
      <c r="AJ63" s="222">
        <v>0</v>
      </c>
      <c r="AK63" s="222">
        <v>0</v>
      </c>
      <c r="AL63" s="222">
        <v>0</v>
      </c>
      <c r="AM63" s="222">
        <v>0</v>
      </c>
      <c r="AN63" s="324">
        <f t="shared" si="100"/>
        <v>0</v>
      </c>
      <c r="AO63" s="324">
        <f t="shared" si="101"/>
        <v>0</v>
      </c>
      <c r="AP63" s="324">
        <f t="shared" si="102"/>
        <v>0</v>
      </c>
      <c r="AQ63" s="324">
        <f t="shared" si="103"/>
        <v>0</v>
      </c>
      <c r="AR63" s="324">
        <f t="shared" si="104"/>
        <v>0</v>
      </c>
      <c r="AS63" s="324">
        <f t="shared" si="105"/>
        <v>0</v>
      </c>
      <c r="AT63" s="324">
        <f t="shared" si="106"/>
        <v>0</v>
      </c>
      <c r="AU63" s="325"/>
    </row>
    <row r="64" spans="1:47" s="192" customFormat="1" ht="27.75" customHeight="1" x14ac:dyDescent="0.25">
      <c r="A64" s="323" t="s">
        <v>384</v>
      </c>
      <c r="B64" s="159" t="s">
        <v>385</v>
      </c>
      <c r="C64" s="154" t="s">
        <v>332</v>
      </c>
      <c r="D64" s="220">
        <v>0</v>
      </c>
      <c r="E64" s="220">
        <v>0</v>
      </c>
      <c r="F64" s="220">
        <v>0</v>
      </c>
      <c r="G64" s="220">
        <v>0</v>
      </c>
      <c r="H64" s="220">
        <v>0</v>
      </c>
      <c r="I64" s="220">
        <v>0</v>
      </c>
      <c r="J64" s="220">
        <v>0</v>
      </c>
      <c r="K64" s="220">
        <v>0</v>
      </c>
      <c r="L64" s="222">
        <v>0</v>
      </c>
      <c r="M64" s="222">
        <v>0</v>
      </c>
      <c r="N64" s="222">
        <v>0</v>
      </c>
      <c r="O64" s="222">
        <v>0</v>
      </c>
      <c r="P64" s="222">
        <v>0</v>
      </c>
      <c r="Q64" s="222">
        <v>0</v>
      </c>
      <c r="R64" s="222">
        <v>0</v>
      </c>
      <c r="S64" s="222">
        <v>0</v>
      </c>
      <c r="T64" s="222">
        <v>0</v>
      </c>
      <c r="U64" s="222">
        <v>0</v>
      </c>
      <c r="V64" s="222">
        <v>0</v>
      </c>
      <c r="W64" s="222">
        <v>0</v>
      </c>
      <c r="X64" s="222">
        <v>0</v>
      </c>
      <c r="Y64" s="222">
        <v>0</v>
      </c>
      <c r="Z64" s="222">
        <v>0</v>
      </c>
      <c r="AA64" s="222">
        <v>0</v>
      </c>
      <c r="AB64" s="222">
        <v>0</v>
      </c>
      <c r="AC64" s="222">
        <v>0</v>
      </c>
      <c r="AD64" s="222">
        <v>0</v>
      </c>
      <c r="AE64" s="222">
        <v>0</v>
      </c>
      <c r="AF64" s="222">
        <v>0</v>
      </c>
      <c r="AG64" s="222">
        <v>0</v>
      </c>
      <c r="AH64" s="222">
        <v>0</v>
      </c>
      <c r="AI64" s="222">
        <v>0</v>
      </c>
      <c r="AJ64" s="222">
        <v>0</v>
      </c>
      <c r="AK64" s="222">
        <v>0</v>
      </c>
      <c r="AL64" s="222">
        <v>0</v>
      </c>
      <c r="AM64" s="222">
        <v>0</v>
      </c>
      <c r="AN64" s="324">
        <f t="shared" si="100"/>
        <v>0</v>
      </c>
      <c r="AO64" s="324">
        <f t="shared" si="101"/>
        <v>0</v>
      </c>
      <c r="AP64" s="324">
        <f t="shared" si="102"/>
        <v>0</v>
      </c>
      <c r="AQ64" s="324">
        <f t="shared" si="103"/>
        <v>0</v>
      </c>
      <c r="AR64" s="324">
        <f t="shared" si="104"/>
        <v>0</v>
      </c>
      <c r="AS64" s="324">
        <f t="shared" si="105"/>
        <v>0</v>
      </c>
      <c r="AT64" s="324">
        <f t="shared" si="106"/>
        <v>0</v>
      </c>
      <c r="AU64" s="325"/>
    </row>
    <row r="65" spans="1:47" s="192" customFormat="1" ht="27.75" customHeight="1" x14ac:dyDescent="0.25">
      <c r="A65" s="323" t="s">
        <v>386</v>
      </c>
      <c r="B65" s="159" t="s">
        <v>387</v>
      </c>
      <c r="C65" s="154" t="s">
        <v>332</v>
      </c>
      <c r="D65" s="220">
        <v>0</v>
      </c>
      <c r="E65" s="220">
        <v>0</v>
      </c>
      <c r="F65" s="220">
        <v>0</v>
      </c>
      <c r="G65" s="220">
        <v>0</v>
      </c>
      <c r="H65" s="220">
        <v>0</v>
      </c>
      <c r="I65" s="220">
        <v>0</v>
      </c>
      <c r="J65" s="220">
        <v>0</v>
      </c>
      <c r="K65" s="220">
        <v>0</v>
      </c>
      <c r="L65" s="187">
        <v>0</v>
      </c>
      <c r="M65" s="187">
        <v>0</v>
      </c>
      <c r="N65" s="187">
        <v>0</v>
      </c>
      <c r="O65" s="187">
        <v>0</v>
      </c>
      <c r="P65" s="187">
        <v>0</v>
      </c>
      <c r="Q65" s="187">
        <v>0</v>
      </c>
      <c r="R65" s="187">
        <v>0</v>
      </c>
      <c r="S65" s="187">
        <v>0</v>
      </c>
      <c r="T65" s="187">
        <v>0</v>
      </c>
      <c r="U65" s="187">
        <v>0</v>
      </c>
      <c r="V65" s="187">
        <v>0</v>
      </c>
      <c r="W65" s="187">
        <v>0</v>
      </c>
      <c r="X65" s="187">
        <v>0</v>
      </c>
      <c r="Y65" s="187">
        <v>0</v>
      </c>
      <c r="Z65" s="187">
        <v>0</v>
      </c>
      <c r="AA65" s="187">
        <v>0</v>
      </c>
      <c r="AB65" s="187">
        <v>0</v>
      </c>
      <c r="AC65" s="187">
        <v>0</v>
      </c>
      <c r="AD65" s="187">
        <v>0</v>
      </c>
      <c r="AE65" s="187">
        <v>0</v>
      </c>
      <c r="AF65" s="187">
        <v>0</v>
      </c>
      <c r="AG65" s="187">
        <v>0</v>
      </c>
      <c r="AH65" s="187">
        <v>0</v>
      </c>
      <c r="AI65" s="187">
        <v>0</v>
      </c>
      <c r="AJ65" s="187">
        <v>0</v>
      </c>
      <c r="AK65" s="187">
        <v>0</v>
      </c>
      <c r="AL65" s="187">
        <v>0</v>
      </c>
      <c r="AM65" s="187">
        <v>0</v>
      </c>
      <c r="AN65" s="324">
        <f t="shared" si="100"/>
        <v>0</v>
      </c>
      <c r="AO65" s="324">
        <f t="shared" si="101"/>
        <v>0</v>
      </c>
      <c r="AP65" s="324">
        <f t="shared" si="102"/>
        <v>0</v>
      </c>
      <c r="AQ65" s="324">
        <f t="shared" si="103"/>
        <v>0</v>
      </c>
      <c r="AR65" s="324">
        <f t="shared" si="104"/>
        <v>0</v>
      </c>
      <c r="AS65" s="324">
        <f t="shared" si="105"/>
        <v>0</v>
      </c>
      <c r="AT65" s="324">
        <f t="shared" si="106"/>
        <v>0</v>
      </c>
      <c r="AU65" s="325"/>
    </row>
    <row r="66" spans="1:47" ht="27.75" customHeight="1" x14ac:dyDescent="0.25">
      <c r="A66" s="173" t="s">
        <v>388</v>
      </c>
      <c r="B66" s="159" t="s">
        <v>389</v>
      </c>
      <c r="C66" s="172" t="s">
        <v>332</v>
      </c>
      <c r="D66" s="220">
        <v>0</v>
      </c>
      <c r="E66" s="187">
        <v>0</v>
      </c>
      <c r="F66" s="187">
        <v>0</v>
      </c>
      <c r="G66" s="187">
        <v>0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0</v>
      </c>
      <c r="N66" s="187">
        <v>0</v>
      </c>
      <c r="O66" s="187">
        <v>0</v>
      </c>
      <c r="P66" s="187">
        <v>0</v>
      </c>
      <c r="Q66" s="187">
        <v>0</v>
      </c>
      <c r="R66" s="187">
        <v>0</v>
      </c>
      <c r="S66" s="187">
        <v>0</v>
      </c>
      <c r="T66" s="187">
        <v>0</v>
      </c>
      <c r="U66" s="187">
        <v>0</v>
      </c>
      <c r="V66" s="187">
        <v>0</v>
      </c>
      <c r="W66" s="187">
        <v>0</v>
      </c>
      <c r="X66" s="187">
        <v>0</v>
      </c>
      <c r="Y66" s="187">
        <v>0</v>
      </c>
      <c r="Z66" s="187">
        <v>0</v>
      </c>
      <c r="AA66" s="187">
        <v>0</v>
      </c>
      <c r="AB66" s="187">
        <v>0</v>
      </c>
      <c r="AC66" s="187">
        <v>0</v>
      </c>
      <c r="AD66" s="187">
        <v>0</v>
      </c>
      <c r="AE66" s="187">
        <v>0</v>
      </c>
      <c r="AF66" s="187">
        <v>0</v>
      </c>
      <c r="AG66" s="187">
        <v>0</v>
      </c>
      <c r="AH66" s="187">
        <v>0</v>
      </c>
      <c r="AI66" s="187">
        <v>0</v>
      </c>
      <c r="AJ66" s="187">
        <v>0</v>
      </c>
      <c r="AK66" s="187">
        <v>0</v>
      </c>
      <c r="AL66" s="187">
        <v>0</v>
      </c>
      <c r="AM66" s="187">
        <v>0</v>
      </c>
      <c r="AN66" s="324">
        <f t="shared" si="100"/>
        <v>0</v>
      </c>
      <c r="AO66" s="324">
        <f t="shared" si="101"/>
        <v>0</v>
      </c>
      <c r="AP66" s="324">
        <f t="shared" si="102"/>
        <v>0</v>
      </c>
      <c r="AQ66" s="324">
        <f t="shared" si="103"/>
        <v>0</v>
      </c>
      <c r="AR66" s="324">
        <f t="shared" si="104"/>
        <v>0</v>
      </c>
      <c r="AS66" s="324">
        <f t="shared" si="105"/>
        <v>0</v>
      </c>
      <c r="AT66" s="324">
        <f t="shared" si="106"/>
        <v>0</v>
      </c>
      <c r="AU66" s="326"/>
    </row>
    <row r="67" spans="1:47" ht="27.75" customHeight="1" x14ac:dyDescent="0.25">
      <c r="A67" s="173" t="s">
        <v>390</v>
      </c>
      <c r="B67" s="159" t="s">
        <v>391</v>
      </c>
      <c r="C67" s="172" t="s">
        <v>332</v>
      </c>
      <c r="D67" s="220">
        <v>0</v>
      </c>
      <c r="E67" s="187">
        <v>0</v>
      </c>
      <c r="F67" s="187">
        <v>0</v>
      </c>
      <c r="G67" s="187">
        <v>0</v>
      </c>
      <c r="H67" s="187">
        <v>0</v>
      </c>
      <c r="I67" s="187">
        <v>0</v>
      </c>
      <c r="J67" s="187">
        <v>0</v>
      </c>
      <c r="K67" s="187">
        <v>0</v>
      </c>
      <c r="L67" s="187">
        <v>0</v>
      </c>
      <c r="M67" s="187">
        <v>0</v>
      </c>
      <c r="N67" s="187">
        <v>0</v>
      </c>
      <c r="O67" s="187">
        <v>0</v>
      </c>
      <c r="P67" s="187">
        <v>0</v>
      </c>
      <c r="Q67" s="187">
        <v>0</v>
      </c>
      <c r="R67" s="187">
        <v>0</v>
      </c>
      <c r="S67" s="187">
        <v>0</v>
      </c>
      <c r="T67" s="187">
        <v>0</v>
      </c>
      <c r="U67" s="187">
        <v>0</v>
      </c>
      <c r="V67" s="187">
        <v>0</v>
      </c>
      <c r="W67" s="187">
        <v>0</v>
      </c>
      <c r="X67" s="187">
        <v>0</v>
      </c>
      <c r="Y67" s="187">
        <v>0</v>
      </c>
      <c r="Z67" s="187">
        <v>0</v>
      </c>
      <c r="AA67" s="187">
        <v>0</v>
      </c>
      <c r="AB67" s="187">
        <v>0</v>
      </c>
      <c r="AC67" s="187">
        <v>0</v>
      </c>
      <c r="AD67" s="187">
        <v>0</v>
      </c>
      <c r="AE67" s="187">
        <v>0</v>
      </c>
      <c r="AF67" s="187">
        <v>0</v>
      </c>
      <c r="AG67" s="187">
        <v>0</v>
      </c>
      <c r="AH67" s="187">
        <v>0</v>
      </c>
      <c r="AI67" s="187">
        <v>0</v>
      </c>
      <c r="AJ67" s="187">
        <v>0</v>
      </c>
      <c r="AK67" s="187">
        <v>0</v>
      </c>
      <c r="AL67" s="187">
        <v>0</v>
      </c>
      <c r="AM67" s="187">
        <v>0</v>
      </c>
      <c r="AN67" s="324">
        <f t="shared" si="100"/>
        <v>0</v>
      </c>
      <c r="AO67" s="324">
        <f t="shared" si="101"/>
        <v>0</v>
      </c>
      <c r="AP67" s="324">
        <f t="shared" si="102"/>
        <v>0</v>
      </c>
      <c r="AQ67" s="324">
        <f t="shared" si="103"/>
        <v>0</v>
      </c>
      <c r="AR67" s="324">
        <f t="shared" si="104"/>
        <v>0</v>
      </c>
      <c r="AS67" s="324">
        <f t="shared" si="105"/>
        <v>0</v>
      </c>
      <c r="AT67" s="324">
        <f t="shared" si="106"/>
        <v>0</v>
      </c>
      <c r="AU67" s="326"/>
    </row>
    <row r="68" spans="1:47" ht="27.75" customHeight="1" x14ac:dyDescent="0.25">
      <c r="A68" s="173" t="s">
        <v>392</v>
      </c>
      <c r="B68" s="159" t="s">
        <v>393</v>
      </c>
      <c r="C68" s="172" t="s">
        <v>332</v>
      </c>
      <c r="D68" s="220">
        <v>0</v>
      </c>
      <c r="E68" s="187">
        <v>0</v>
      </c>
      <c r="F68" s="187">
        <v>0</v>
      </c>
      <c r="G68" s="187">
        <v>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0</v>
      </c>
      <c r="N68" s="187">
        <v>0</v>
      </c>
      <c r="O68" s="187">
        <v>0</v>
      </c>
      <c r="P68" s="187">
        <v>0</v>
      </c>
      <c r="Q68" s="187">
        <v>0</v>
      </c>
      <c r="R68" s="187">
        <v>0</v>
      </c>
      <c r="S68" s="187">
        <v>0</v>
      </c>
      <c r="T68" s="187">
        <v>0</v>
      </c>
      <c r="U68" s="187">
        <v>0</v>
      </c>
      <c r="V68" s="187">
        <v>0</v>
      </c>
      <c r="W68" s="187">
        <v>0</v>
      </c>
      <c r="X68" s="187">
        <v>0</v>
      </c>
      <c r="Y68" s="187">
        <v>0</v>
      </c>
      <c r="Z68" s="187">
        <v>0</v>
      </c>
      <c r="AA68" s="187">
        <v>0</v>
      </c>
      <c r="AB68" s="187">
        <v>0</v>
      </c>
      <c r="AC68" s="187">
        <v>0</v>
      </c>
      <c r="AD68" s="187">
        <v>0</v>
      </c>
      <c r="AE68" s="187">
        <v>0</v>
      </c>
      <c r="AF68" s="187">
        <v>0</v>
      </c>
      <c r="AG68" s="187">
        <v>0</v>
      </c>
      <c r="AH68" s="187">
        <v>0</v>
      </c>
      <c r="AI68" s="187">
        <v>0</v>
      </c>
      <c r="AJ68" s="187">
        <v>0</v>
      </c>
      <c r="AK68" s="187">
        <v>0</v>
      </c>
      <c r="AL68" s="187">
        <v>0</v>
      </c>
      <c r="AM68" s="187">
        <v>0</v>
      </c>
      <c r="AN68" s="324">
        <f t="shared" si="100"/>
        <v>0</v>
      </c>
      <c r="AO68" s="324">
        <f t="shared" si="101"/>
        <v>0</v>
      </c>
      <c r="AP68" s="324">
        <f t="shared" si="102"/>
        <v>0</v>
      </c>
      <c r="AQ68" s="324">
        <f t="shared" si="103"/>
        <v>0</v>
      </c>
      <c r="AR68" s="324">
        <f t="shared" si="104"/>
        <v>0</v>
      </c>
      <c r="AS68" s="324">
        <f t="shared" si="105"/>
        <v>0</v>
      </c>
      <c r="AT68" s="324">
        <f t="shared" si="106"/>
        <v>0</v>
      </c>
      <c r="AU68" s="326"/>
    </row>
    <row r="69" spans="1:47" s="192" customFormat="1" ht="27.75" customHeight="1" x14ac:dyDescent="0.25">
      <c r="A69" s="174" t="s">
        <v>394</v>
      </c>
      <c r="B69" s="175" t="s">
        <v>395</v>
      </c>
      <c r="C69" s="154" t="s">
        <v>332</v>
      </c>
      <c r="D69" s="220">
        <f>D70+D71</f>
        <v>0</v>
      </c>
      <c r="E69" s="220">
        <f t="shared" ref="E69:AM69" si="107">E70+E71</f>
        <v>0</v>
      </c>
      <c r="F69" s="220">
        <f t="shared" si="107"/>
        <v>0</v>
      </c>
      <c r="G69" s="220">
        <f t="shared" si="107"/>
        <v>0</v>
      </c>
      <c r="H69" s="220">
        <f t="shared" si="107"/>
        <v>0</v>
      </c>
      <c r="I69" s="220">
        <f t="shared" si="107"/>
        <v>0</v>
      </c>
      <c r="J69" s="220">
        <f t="shared" si="107"/>
        <v>0</v>
      </c>
      <c r="K69" s="220">
        <f t="shared" si="107"/>
        <v>0</v>
      </c>
      <c r="L69" s="220">
        <f t="shared" si="107"/>
        <v>0</v>
      </c>
      <c r="M69" s="220">
        <f t="shared" si="107"/>
        <v>0</v>
      </c>
      <c r="N69" s="220">
        <f t="shared" si="107"/>
        <v>0</v>
      </c>
      <c r="O69" s="220">
        <f t="shared" si="107"/>
        <v>0</v>
      </c>
      <c r="P69" s="220">
        <f t="shared" si="107"/>
        <v>0</v>
      </c>
      <c r="Q69" s="220">
        <f t="shared" si="107"/>
        <v>0</v>
      </c>
      <c r="R69" s="220">
        <f t="shared" si="107"/>
        <v>0</v>
      </c>
      <c r="S69" s="220">
        <f t="shared" si="107"/>
        <v>0</v>
      </c>
      <c r="T69" s="220">
        <f t="shared" si="107"/>
        <v>0</v>
      </c>
      <c r="U69" s="220">
        <f t="shared" si="107"/>
        <v>0</v>
      </c>
      <c r="V69" s="220">
        <f t="shared" si="107"/>
        <v>0</v>
      </c>
      <c r="W69" s="220">
        <f t="shared" si="107"/>
        <v>0</v>
      </c>
      <c r="X69" s="220">
        <f t="shared" si="107"/>
        <v>0</v>
      </c>
      <c r="Y69" s="220">
        <f t="shared" si="107"/>
        <v>0</v>
      </c>
      <c r="Z69" s="220">
        <f t="shared" si="107"/>
        <v>0</v>
      </c>
      <c r="AA69" s="220">
        <f t="shared" si="107"/>
        <v>0</v>
      </c>
      <c r="AB69" s="220">
        <f t="shared" si="107"/>
        <v>0</v>
      </c>
      <c r="AC69" s="220">
        <f t="shared" si="107"/>
        <v>0</v>
      </c>
      <c r="AD69" s="220">
        <f t="shared" si="107"/>
        <v>0</v>
      </c>
      <c r="AE69" s="220">
        <f t="shared" si="107"/>
        <v>0</v>
      </c>
      <c r="AF69" s="220">
        <f t="shared" si="107"/>
        <v>0</v>
      </c>
      <c r="AG69" s="220">
        <f t="shared" si="107"/>
        <v>0</v>
      </c>
      <c r="AH69" s="220">
        <f t="shared" si="107"/>
        <v>0</v>
      </c>
      <c r="AI69" s="220">
        <f t="shared" si="107"/>
        <v>0</v>
      </c>
      <c r="AJ69" s="220">
        <f t="shared" si="107"/>
        <v>0</v>
      </c>
      <c r="AK69" s="220">
        <f t="shared" si="107"/>
        <v>0</v>
      </c>
      <c r="AL69" s="220">
        <f t="shared" si="107"/>
        <v>0</v>
      </c>
      <c r="AM69" s="220">
        <f t="shared" si="107"/>
        <v>0</v>
      </c>
      <c r="AN69" s="324">
        <f>AN70+AN71</f>
        <v>0</v>
      </c>
      <c r="AO69" s="324">
        <f t="shared" ref="AO69:AT69" si="108">AO70+AO71</f>
        <v>0</v>
      </c>
      <c r="AP69" s="324">
        <f t="shared" si="108"/>
        <v>0</v>
      </c>
      <c r="AQ69" s="324">
        <f t="shared" si="108"/>
        <v>0</v>
      </c>
      <c r="AR69" s="324">
        <f t="shared" si="108"/>
        <v>0</v>
      </c>
      <c r="AS69" s="324">
        <f t="shared" si="108"/>
        <v>0</v>
      </c>
      <c r="AT69" s="324">
        <f t="shared" si="108"/>
        <v>0</v>
      </c>
      <c r="AU69" s="317"/>
    </row>
    <row r="70" spans="1:47" s="192" customFormat="1" ht="27.75" customHeight="1" x14ac:dyDescent="0.25">
      <c r="A70" s="271" t="s">
        <v>396</v>
      </c>
      <c r="B70" s="159" t="s">
        <v>397</v>
      </c>
      <c r="C70" s="154" t="s">
        <v>332</v>
      </c>
      <c r="D70" s="220">
        <v>0</v>
      </c>
      <c r="E70" s="220">
        <v>0</v>
      </c>
      <c r="F70" s="220">
        <v>0</v>
      </c>
      <c r="G70" s="220">
        <v>0</v>
      </c>
      <c r="H70" s="220">
        <v>0</v>
      </c>
      <c r="I70" s="220">
        <v>0</v>
      </c>
      <c r="J70" s="220">
        <v>0</v>
      </c>
      <c r="K70" s="220">
        <v>0</v>
      </c>
      <c r="L70" s="220">
        <v>0</v>
      </c>
      <c r="M70" s="220">
        <v>0</v>
      </c>
      <c r="N70" s="220">
        <v>0</v>
      </c>
      <c r="O70" s="220">
        <v>0</v>
      </c>
      <c r="P70" s="220">
        <v>0</v>
      </c>
      <c r="Q70" s="220">
        <v>0</v>
      </c>
      <c r="R70" s="220">
        <v>0</v>
      </c>
      <c r="S70" s="220">
        <v>0</v>
      </c>
      <c r="T70" s="220">
        <v>0</v>
      </c>
      <c r="U70" s="220">
        <v>0</v>
      </c>
      <c r="V70" s="220">
        <v>0</v>
      </c>
      <c r="W70" s="220">
        <v>0</v>
      </c>
      <c r="X70" s="220">
        <v>0</v>
      </c>
      <c r="Y70" s="220">
        <v>0</v>
      </c>
      <c r="Z70" s="220">
        <v>0</v>
      </c>
      <c r="AA70" s="220">
        <v>0</v>
      </c>
      <c r="AB70" s="220">
        <v>0</v>
      </c>
      <c r="AC70" s="220">
        <v>0</v>
      </c>
      <c r="AD70" s="220">
        <v>0</v>
      </c>
      <c r="AE70" s="220">
        <v>0</v>
      </c>
      <c r="AF70" s="220">
        <v>0</v>
      </c>
      <c r="AG70" s="220">
        <v>0</v>
      </c>
      <c r="AH70" s="220">
        <v>0</v>
      </c>
      <c r="AI70" s="220">
        <v>0</v>
      </c>
      <c r="AJ70" s="220">
        <v>0</v>
      </c>
      <c r="AK70" s="220">
        <v>0</v>
      </c>
      <c r="AL70" s="220">
        <v>0</v>
      </c>
      <c r="AM70" s="220">
        <v>0</v>
      </c>
      <c r="AN70" s="324">
        <f t="shared" ref="AN70:AN71" si="109">E70+L70+S70+Z70+AG70</f>
        <v>0</v>
      </c>
      <c r="AO70" s="324">
        <f t="shared" ref="AO70:AO71" si="110">F70+M70+T70+AA70+AH70</f>
        <v>0</v>
      </c>
      <c r="AP70" s="324">
        <f t="shared" ref="AP70:AP71" si="111">G70+N70+U70+AB70+AI70</f>
        <v>0</v>
      </c>
      <c r="AQ70" s="324">
        <f t="shared" ref="AQ70:AQ71" si="112">H70+O70+V70+AC70+AJ70</f>
        <v>0</v>
      </c>
      <c r="AR70" s="324">
        <f t="shared" ref="AR70:AR71" si="113">I70+P70+W70+AD70+AK70</f>
        <v>0</v>
      </c>
      <c r="AS70" s="324">
        <f t="shared" ref="AS70:AS71" si="114">J70+Q70+X70+AE70+AL70</f>
        <v>0</v>
      </c>
      <c r="AT70" s="324">
        <f t="shared" ref="AT70:AT71" si="115">K70+R70+Y70+AF70+AM70</f>
        <v>0</v>
      </c>
      <c r="AU70" s="317"/>
    </row>
    <row r="71" spans="1:47" s="192" customFormat="1" ht="27.75" customHeight="1" x14ac:dyDescent="0.25">
      <c r="A71" s="271" t="s">
        <v>398</v>
      </c>
      <c r="B71" s="159" t="s">
        <v>399</v>
      </c>
      <c r="C71" s="154" t="s">
        <v>332</v>
      </c>
      <c r="D71" s="220">
        <v>0</v>
      </c>
      <c r="E71" s="220">
        <v>0</v>
      </c>
      <c r="F71" s="220">
        <v>0</v>
      </c>
      <c r="G71" s="220">
        <v>0</v>
      </c>
      <c r="H71" s="220">
        <v>0</v>
      </c>
      <c r="I71" s="220">
        <v>0</v>
      </c>
      <c r="J71" s="220">
        <v>0</v>
      </c>
      <c r="K71" s="220">
        <v>0</v>
      </c>
      <c r="L71" s="220">
        <v>0</v>
      </c>
      <c r="M71" s="220">
        <v>0</v>
      </c>
      <c r="N71" s="220">
        <v>0</v>
      </c>
      <c r="O71" s="220">
        <v>0</v>
      </c>
      <c r="P71" s="220">
        <v>0</v>
      </c>
      <c r="Q71" s="220">
        <v>0</v>
      </c>
      <c r="R71" s="220">
        <v>0</v>
      </c>
      <c r="S71" s="220">
        <v>0</v>
      </c>
      <c r="T71" s="220">
        <v>0</v>
      </c>
      <c r="U71" s="220">
        <v>0</v>
      </c>
      <c r="V71" s="220">
        <v>0</v>
      </c>
      <c r="W71" s="220">
        <v>0</v>
      </c>
      <c r="X71" s="220">
        <v>0</v>
      </c>
      <c r="Y71" s="220">
        <v>0</v>
      </c>
      <c r="Z71" s="220">
        <v>0</v>
      </c>
      <c r="AA71" s="220">
        <v>0</v>
      </c>
      <c r="AB71" s="220">
        <v>0</v>
      </c>
      <c r="AC71" s="220">
        <v>0</v>
      </c>
      <c r="AD71" s="220">
        <v>0</v>
      </c>
      <c r="AE71" s="220">
        <v>0</v>
      </c>
      <c r="AF71" s="220">
        <v>0</v>
      </c>
      <c r="AG71" s="220">
        <v>0</v>
      </c>
      <c r="AH71" s="220">
        <v>0</v>
      </c>
      <c r="AI71" s="220">
        <v>0</v>
      </c>
      <c r="AJ71" s="220">
        <v>0</v>
      </c>
      <c r="AK71" s="220">
        <v>0</v>
      </c>
      <c r="AL71" s="220">
        <v>0</v>
      </c>
      <c r="AM71" s="220">
        <v>0</v>
      </c>
      <c r="AN71" s="324">
        <f t="shared" si="109"/>
        <v>0</v>
      </c>
      <c r="AO71" s="324">
        <f t="shared" si="110"/>
        <v>0</v>
      </c>
      <c r="AP71" s="324">
        <f t="shared" si="111"/>
        <v>0</v>
      </c>
      <c r="AQ71" s="324">
        <f t="shared" si="112"/>
        <v>0</v>
      </c>
      <c r="AR71" s="324">
        <f t="shared" si="113"/>
        <v>0</v>
      </c>
      <c r="AS71" s="324">
        <f t="shared" si="114"/>
        <v>0</v>
      </c>
      <c r="AT71" s="324">
        <f t="shared" si="115"/>
        <v>0</v>
      </c>
      <c r="AU71" s="317"/>
    </row>
    <row r="72" spans="1:47" ht="27.75" customHeight="1" x14ac:dyDescent="0.25">
      <c r="A72" s="271" t="s">
        <v>178</v>
      </c>
      <c r="B72" s="327" t="s">
        <v>509</v>
      </c>
      <c r="C72" s="126" t="s">
        <v>332</v>
      </c>
      <c r="D72" s="220">
        <f>D73+D74</f>
        <v>0</v>
      </c>
      <c r="E72" s="220">
        <f t="shared" ref="E72" si="116">E73+E74</f>
        <v>0</v>
      </c>
      <c r="F72" s="220">
        <f t="shared" ref="F72" si="117">F73+F74</f>
        <v>0</v>
      </c>
      <c r="G72" s="220">
        <f t="shared" ref="G72" si="118">G73+G74</f>
        <v>0</v>
      </c>
      <c r="H72" s="220">
        <f t="shared" ref="H72" si="119">H73+H74</f>
        <v>0</v>
      </c>
      <c r="I72" s="220">
        <f t="shared" ref="I72" si="120">I73+I74</f>
        <v>0</v>
      </c>
      <c r="J72" s="220">
        <f t="shared" ref="J72" si="121">J73+J74</f>
        <v>0</v>
      </c>
      <c r="K72" s="220">
        <f t="shared" ref="K72" si="122">K73+K74</f>
        <v>0</v>
      </c>
      <c r="L72" s="220">
        <f t="shared" ref="L72" si="123">L73+L74</f>
        <v>0</v>
      </c>
      <c r="M72" s="220">
        <f t="shared" ref="M72" si="124">M73+M74</f>
        <v>0</v>
      </c>
      <c r="N72" s="220">
        <f t="shared" ref="N72" si="125">N73+N74</f>
        <v>0</v>
      </c>
      <c r="O72" s="220">
        <f t="shared" ref="O72" si="126">O73+O74</f>
        <v>0</v>
      </c>
      <c r="P72" s="220">
        <f t="shared" ref="P72" si="127">P73+P74</f>
        <v>0</v>
      </c>
      <c r="Q72" s="220">
        <f t="shared" ref="Q72" si="128">Q73+Q74</f>
        <v>0</v>
      </c>
      <c r="R72" s="220">
        <f t="shared" ref="R72" si="129">R73+R74</f>
        <v>0</v>
      </c>
      <c r="S72" s="220">
        <f t="shared" ref="S72" si="130">S73+S74</f>
        <v>0</v>
      </c>
      <c r="T72" s="220">
        <f t="shared" ref="T72" si="131">T73+T74</f>
        <v>0</v>
      </c>
      <c r="U72" s="220">
        <f t="shared" ref="U72" si="132">U73+U74</f>
        <v>0</v>
      </c>
      <c r="V72" s="220">
        <f t="shared" ref="V72" si="133">V73+V74</f>
        <v>0</v>
      </c>
      <c r="W72" s="220">
        <f t="shared" ref="W72" si="134">W73+W74</f>
        <v>0</v>
      </c>
      <c r="X72" s="220">
        <f t="shared" ref="X72" si="135">X73+X74</f>
        <v>0</v>
      </c>
      <c r="Y72" s="220">
        <f t="shared" ref="Y72" si="136">Y73+Y74</f>
        <v>0</v>
      </c>
      <c r="Z72" s="220">
        <f t="shared" ref="Z72" si="137">Z73+Z74</f>
        <v>0</v>
      </c>
      <c r="AA72" s="220">
        <f t="shared" ref="AA72" si="138">AA73+AA74</f>
        <v>0</v>
      </c>
      <c r="AB72" s="220">
        <f t="shared" ref="AB72" si="139">AB73+AB74</f>
        <v>0</v>
      </c>
      <c r="AC72" s="220">
        <f t="shared" ref="AC72" si="140">AC73+AC74</f>
        <v>0</v>
      </c>
      <c r="AD72" s="220">
        <f t="shared" ref="AD72" si="141">AD73+AD74</f>
        <v>0</v>
      </c>
      <c r="AE72" s="220">
        <f t="shared" ref="AE72" si="142">AE73+AE74</f>
        <v>0</v>
      </c>
      <c r="AF72" s="220">
        <f t="shared" ref="AF72" si="143">AF73+AF74</f>
        <v>0</v>
      </c>
      <c r="AG72" s="220">
        <f t="shared" ref="AG72" si="144">AG73+AG74</f>
        <v>0</v>
      </c>
      <c r="AH72" s="220">
        <f t="shared" ref="AH72" si="145">AH73+AH74</f>
        <v>0</v>
      </c>
      <c r="AI72" s="220">
        <f t="shared" ref="AI72" si="146">AI73+AI74</f>
        <v>0</v>
      </c>
      <c r="AJ72" s="220">
        <f t="shared" ref="AJ72" si="147">AJ73+AJ74</f>
        <v>0</v>
      </c>
      <c r="AK72" s="220">
        <f t="shared" ref="AK72" si="148">AK73+AK74</f>
        <v>0</v>
      </c>
      <c r="AL72" s="220">
        <f t="shared" ref="AL72" si="149">AL73+AL74</f>
        <v>0</v>
      </c>
      <c r="AM72" s="220">
        <f t="shared" ref="AM72" si="150">AM73+AM74</f>
        <v>0</v>
      </c>
      <c r="AN72" s="324">
        <f>AN73+AN74</f>
        <v>0</v>
      </c>
      <c r="AO72" s="324">
        <f t="shared" ref="AO72" si="151">AO73+AO74</f>
        <v>0</v>
      </c>
      <c r="AP72" s="324">
        <f t="shared" ref="AP72" si="152">AP73+AP74</f>
        <v>0</v>
      </c>
      <c r="AQ72" s="324">
        <f t="shared" ref="AQ72" si="153">AQ73+AQ74</f>
        <v>0</v>
      </c>
      <c r="AR72" s="324">
        <f t="shared" ref="AR72" si="154">AR73+AR74</f>
        <v>0</v>
      </c>
      <c r="AS72" s="324">
        <f t="shared" ref="AS72" si="155">AS73+AS74</f>
        <v>0</v>
      </c>
      <c r="AT72" s="324">
        <f t="shared" ref="AT72" si="156">AT73+AT74</f>
        <v>0</v>
      </c>
      <c r="AU72" s="193"/>
    </row>
    <row r="73" spans="1:47" ht="36" customHeight="1" x14ac:dyDescent="0.25">
      <c r="A73" s="128" t="s">
        <v>401</v>
      </c>
      <c r="B73" s="129" t="s">
        <v>402</v>
      </c>
      <c r="C73" s="126" t="s">
        <v>332</v>
      </c>
      <c r="D73" s="220">
        <v>0</v>
      </c>
      <c r="E73" s="220">
        <v>0</v>
      </c>
      <c r="F73" s="220">
        <v>0</v>
      </c>
      <c r="G73" s="220">
        <v>0</v>
      </c>
      <c r="H73" s="220">
        <v>0</v>
      </c>
      <c r="I73" s="220">
        <v>0</v>
      </c>
      <c r="J73" s="220">
        <v>0</v>
      </c>
      <c r="K73" s="220">
        <v>0</v>
      </c>
      <c r="L73" s="220">
        <v>0</v>
      </c>
      <c r="M73" s="220">
        <v>0</v>
      </c>
      <c r="N73" s="220">
        <v>0</v>
      </c>
      <c r="O73" s="220">
        <v>0</v>
      </c>
      <c r="P73" s="220">
        <v>0</v>
      </c>
      <c r="Q73" s="220">
        <v>0</v>
      </c>
      <c r="R73" s="220">
        <v>0</v>
      </c>
      <c r="S73" s="220">
        <v>0</v>
      </c>
      <c r="T73" s="220">
        <v>0</v>
      </c>
      <c r="U73" s="220">
        <v>0</v>
      </c>
      <c r="V73" s="220">
        <v>0</v>
      </c>
      <c r="W73" s="220">
        <v>0</v>
      </c>
      <c r="X73" s="220">
        <v>0</v>
      </c>
      <c r="Y73" s="220">
        <v>0</v>
      </c>
      <c r="Z73" s="220">
        <v>0</v>
      </c>
      <c r="AA73" s="220">
        <v>0</v>
      </c>
      <c r="AB73" s="220">
        <v>0</v>
      </c>
      <c r="AC73" s="220">
        <v>0</v>
      </c>
      <c r="AD73" s="220">
        <v>0</v>
      </c>
      <c r="AE73" s="220">
        <v>0</v>
      </c>
      <c r="AF73" s="220">
        <v>0</v>
      </c>
      <c r="AG73" s="220">
        <v>0</v>
      </c>
      <c r="AH73" s="220">
        <v>0</v>
      </c>
      <c r="AI73" s="220">
        <v>0</v>
      </c>
      <c r="AJ73" s="220">
        <v>0</v>
      </c>
      <c r="AK73" s="220">
        <v>0</v>
      </c>
      <c r="AL73" s="220">
        <v>0</v>
      </c>
      <c r="AM73" s="220">
        <v>0</v>
      </c>
      <c r="AN73" s="324">
        <f t="shared" ref="AN73:AN74" si="157">E73+L73+S73+Z73+AG73</f>
        <v>0</v>
      </c>
      <c r="AO73" s="324">
        <f t="shared" ref="AO73:AO74" si="158">F73+M73+T73+AA73+AH73</f>
        <v>0</v>
      </c>
      <c r="AP73" s="324">
        <f t="shared" ref="AP73:AP74" si="159">G73+N73+U73+AB73+AI73</f>
        <v>0</v>
      </c>
      <c r="AQ73" s="324">
        <f t="shared" ref="AQ73:AQ74" si="160">H73+O73+V73+AC73+AJ73</f>
        <v>0</v>
      </c>
      <c r="AR73" s="324">
        <f t="shared" ref="AR73:AR74" si="161">I73+P73+W73+AD73+AK73</f>
        <v>0</v>
      </c>
      <c r="AS73" s="324">
        <f t="shared" ref="AS73:AS74" si="162">J73+Q73+X73+AE73+AL73</f>
        <v>0</v>
      </c>
      <c r="AT73" s="324">
        <f t="shared" ref="AT73:AT74" si="163">K73+R73+Y73+AF73+AM73</f>
        <v>0</v>
      </c>
      <c r="AU73" s="193"/>
    </row>
    <row r="74" spans="1:47" ht="43.5" customHeight="1" x14ac:dyDescent="0.25">
      <c r="A74" s="128" t="s">
        <v>403</v>
      </c>
      <c r="B74" s="129" t="s">
        <v>404</v>
      </c>
      <c r="C74" s="126" t="s">
        <v>332</v>
      </c>
      <c r="D74" s="220">
        <v>0</v>
      </c>
      <c r="E74" s="220">
        <v>0</v>
      </c>
      <c r="F74" s="220">
        <v>0</v>
      </c>
      <c r="G74" s="220">
        <v>0</v>
      </c>
      <c r="H74" s="220">
        <v>0</v>
      </c>
      <c r="I74" s="220">
        <v>0</v>
      </c>
      <c r="J74" s="220">
        <v>0</v>
      </c>
      <c r="K74" s="220">
        <v>0</v>
      </c>
      <c r="L74" s="220">
        <v>0</v>
      </c>
      <c r="M74" s="220">
        <v>0</v>
      </c>
      <c r="N74" s="220">
        <v>0</v>
      </c>
      <c r="O74" s="220">
        <v>0</v>
      </c>
      <c r="P74" s="220">
        <v>0</v>
      </c>
      <c r="Q74" s="220">
        <v>0</v>
      </c>
      <c r="R74" s="220">
        <v>0</v>
      </c>
      <c r="S74" s="220">
        <v>0</v>
      </c>
      <c r="T74" s="220">
        <v>0</v>
      </c>
      <c r="U74" s="220">
        <v>0</v>
      </c>
      <c r="V74" s="220">
        <v>0</v>
      </c>
      <c r="W74" s="220">
        <v>0</v>
      </c>
      <c r="X74" s="220">
        <v>0</v>
      </c>
      <c r="Y74" s="220">
        <v>0</v>
      </c>
      <c r="Z74" s="220">
        <v>0</v>
      </c>
      <c r="AA74" s="220">
        <v>0</v>
      </c>
      <c r="AB74" s="220">
        <v>0</v>
      </c>
      <c r="AC74" s="220">
        <v>0</v>
      </c>
      <c r="AD74" s="220">
        <v>0</v>
      </c>
      <c r="AE74" s="220">
        <v>0</v>
      </c>
      <c r="AF74" s="220">
        <v>0</v>
      </c>
      <c r="AG74" s="220">
        <v>0</v>
      </c>
      <c r="AH74" s="220">
        <v>0</v>
      </c>
      <c r="AI74" s="220">
        <v>0</v>
      </c>
      <c r="AJ74" s="220">
        <v>0</v>
      </c>
      <c r="AK74" s="220">
        <v>0</v>
      </c>
      <c r="AL74" s="220">
        <v>0</v>
      </c>
      <c r="AM74" s="220">
        <v>0</v>
      </c>
      <c r="AN74" s="324">
        <f t="shared" si="157"/>
        <v>0</v>
      </c>
      <c r="AO74" s="324">
        <f t="shared" si="158"/>
        <v>0</v>
      </c>
      <c r="AP74" s="324">
        <f t="shared" si="159"/>
        <v>0</v>
      </c>
      <c r="AQ74" s="324">
        <f t="shared" si="160"/>
        <v>0</v>
      </c>
      <c r="AR74" s="324">
        <f t="shared" si="161"/>
        <v>0</v>
      </c>
      <c r="AS74" s="324">
        <f t="shared" si="162"/>
        <v>0</v>
      </c>
      <c r="AT74" s="324">
        <f t="shared" si="163"/>
        <v>0</v>
      </c>
      <c r="AU74" s="193"/>
    </row>
    <row r="75" spans="1:47" ht="27.75" customHeight="1" x14ac:dyDescent="0.25">
      <c r="A75" s="328" t="s">
        <v>179</v>
      </c>
      <c r="B75" s="329" t="s">
        <v>405</v>
      </c>
      <c r="C75" s="296" t="s">
        <v>332</v>
      </c>
      <c r="D75" s="220">
        <f>D76+D77</f>
        <v>0.63200000000000001</v>
      </c>
      <c r="E75" s="220">
        <f t="shared" ref="E75" si="164">E76+E77</f>
        <v>0</v>
      </c>
      <c r="F75" s="220">
        <f t="shared" ref="F75" si="165">F76+F77</f>
        <v>0.63200000000000001</v>
      </c>
      <c r="G75" s="220">
        <f t="shared" ref="G75" si="166">G76+G77</f>
        <v>0</v>
      </c>
      <c r="H75" s="220">
        <f t="shared" ref="H75" si="167">H76+H77</f>
        <v>0</v>
      </c>
      <c r="I75" s="220">
        <f t="shared" ref="I75" si="168">I76+I77</f>
        <v>0.65</v>
      </c>
      <c r="J75" s="220">
        <f t="shared" ref="J75" si="169">J76+J77</f>
        <v>0</v>
      </c>
      <c r="K75" s="220">
        <f t="shared" ref="K75" si="170">K76+K77</f>
        <v>0</v>
      </c>
      <c r="L75" s="220">
        <f t="shared" ref="L75" si="171">L76+L77</f>
        <v>0</v>
      </c>
      <c r="M75" s="220">
        <f t="shared" ref="M75" si="172">M76+M77</f>
        <v>0</v>
      </c>
      <c r="N75" s="220">
        <f t="shared" ref="N75" si="173">N76+N77</f>
        <v>0</v>
      </c>
      <c r="O75" s="220">
        <f t="shared" ref="O75" si="174">O76+O77</f>
        <v>0</v>
      </c>
      <c r="P75" s="220">
        <f t="shared" ref="P75" si="175">P76+P77</f>
        <v>0</v>
      </c>
      <c r="Q75" s="220">
        <f t="shared" ref="Q75" si="176">Q76+Q77</f>
        <v>0</v>
      </c>
      <c r="R75" s="220">
        <f t="shared" ref="R75" si="177">R76+R77</f>
        <v>0</v>
      </c>
      <c r="S75" s="220">
        <f t="shared" ref="S75" si="178">S76+S77</f>
        <v>0</v>
      </c>
      <c r="T75" s="220">
        <f t="shared" ref="T75" si="179">T76+T77</f>
        <v>0</v>
      </c>
      <c r="U75" s="220">
        <f t="shared" ref="U75" si="180">U76+U77</f>
        <v>0</v>
      </c>
      <c r="V75" s="220">
        <f t="shared" ref="V75" si="181">V76+V77</f>
        <v>0</v>
      </c>
      <c r="W75" s="220">
        <f t="shared" ref="W75" si="182">W76+W77</f>
        <v>0</v>
      </c>
      <c r="X75" s="220">
        <f t="shared" ref="X75" si="183">X76+X77</f>
        <v>0</v>
      </c>
      <c r="Y75" s="220">
        <f t="shared" ref="Y75" si="184">Y76+Y77</f>
        <v>0</v>
      </c>
      <c r="Z75" s="220">
        <f t="shared" ref="Z75" si="185">Z76+Z77</f>
        <v>0</v>
      </c>
      <c r="AA75" s="220">
        <f t="shared" ref="AA75" si="186">AA76+AA77</f>
        <v>0</v>
      </c>
      <c r="AB75" s="220">
        <f t="shared" ref="AB75" si="187">AB76+AB77</f>
        <v>0</v>
      </c>
      <c r="AC75" s="220">
        <f t="shared" ref="AC75" si="188">AC76+AC77</f>
        <v>0</v>
      </c>
      <c r="AD75" s="220">
        <f t="shared" ref="AD75" si="189">AD76+AD77</f>
        <v>0</v>
      </c>
      <c r="AE75" s="220">
        <f t="shared" ref="AE75" si="190">AE76+AE77</f>
        <v>0</v>
      </c>
      <c r="AF75" s="220">
        <f t="shared" ref="AF75" si="191">AF76+AF77</f>
        <v>0</v>
      </c>
      <c r="AG75" s="220">
        <f t="shared" ref="AG75" si="192">AG76+AG77</f>
        <v>0</v>
      </c>
      <c r="AH75" s="220">
        <f t="shared" ref="AH75" si="193">AH76+AH77</f>
        <v>0</v>
      </c>
      <c r="AI75" s="220">
        <f t="shared" ref="AI75" si="194">AI76+AI77</f>
        <v>0</v>
      </c>
      <c r="AJ75" s="220">
        <f t="shared" ref="AJ75" si="195">AJ76+AJ77</f>
        <v>0</v>
      </c>
      <c r="AK75" s="220">
        <f t="shared" ref="AK75" si="196">AK76+AK77</f>
        <v>0</v>
      </c>
      <c r="AL75" s="220">
        <f t="shared" ref="AL75" si="197">AL76+AL77</f>
        <v>0</v>
      </c>
      <c r="AM75" s="220">
        <f t="shared" ref="AM75" si="198">AM76+AM77</f>
        <v>0</v>
      </c>
      <c r="AN75" s="324">
        <f>AN76+AN77</f>
        <v>0</v>
      </c>
      <c r="AO75" s="324">
        <f t="shared" ref="AO75" si="199">AO76+AO77</f>
        <v>0.63200000000000001</v>
      </c>
      <c r="AP75" s="324">
        <f t="shared" ref="AP75" si="200">AP76+AP77</f>
        <v>0</v>
      </c>
      <c r="AQ75" s="324">
        <f t="shared" ref="AQ75" si="201">AQ76+AQ77</f>
        <v>0</v>
      </c>
      <c r="AR75" s="324">
        <f t="shared" ref="AR75" si="202">AR76+AR77</f>
        <v>0.65</v>
      </c>
      <c r="AS75" s="324">
        <f t="shared" ref="AS75" si="203">AS76+AS77</f>
        <v>0</v>
      </c>
      <c r="AT75" s="324">
        <f t="shared" ref="AT75" si="204">AT76+AT77</f>
        <v>0</v>
      </c>
      <c r="AU75" s="193"/>
    </row>
    <row r="76" spans="1:47" ht="27.75" customHeight="1" x14ac:dyDescent="0.25">
      <c r="A76" s="215" t="s">
        <v>181</v>
      </c>
      <c r="B76" s="216" t="s">
        <v>524</v>
      </c>
      <c r="C76" s="145" t="s">
        <v>525</v>
      </c>
      <c r="D76" s="217">
        <v>0.46199999999999997</v>
      </c>
      <c r="E76" s="217">
        <v>0</v>
      </c>
      <c r="F76" s="217">
        <v>0.46199999999999997</v>
      </c>
      <c r="G76" s="217">
        <v>0</v>
      </c>
      <c r="H76" s="217">
        <v>0</v>
      </c>
      <c r="I76" s="217">
        <v>0.65</v>
      </c>
      <c r="J76" s="217">
        <v>0</v>
      </c>
      <c r="K76" s="217">
        <v>0</v>
      </c>
      <c r="L76" s="217">
        <v>0</v>
      </c>
      <c r="M76" s="217">
        <v>0</v>
      </c>
      <c r="N76" s="217">
        <v>0</v>
      </c>
      <c r="O76" s="217">
        <v>0</v>
      </c>
      <c r="P76" s="217">
        <v>0</v>
      </c>
      <c r="Q76" s="217">
        <v>0</v>
      </c>
      <c r="R76" s="217">
        <v>0</v>
      </c>
      <c r="S76" s="217">
        <v>0</v>
      </c>
      <c r="T76" s="217">
        <v>0</v>
      </c>
      <c r="U76" s="217">
        <v>0</v>
      </c>
      <c r="V76" s="217">
        <v>0</v>
      </c>
      <c r="W76" s="217">
        <v>0</v>
      </c>
      <c r="X76" s="217">
        <v>0</v>
      </c>
      <c r="Y76" s="217">
        <v>0</v>
      </c>
      <c r="Z76" s="217">
        <v>0</v>
      </c>
      <c r="AA76" s="217">
        <v>0</v>
      </c>
      <c r="AB76" s="217">
        <v>0</v>
      </c>
      <c r="AC76" s="217">
        <v>0</v>
      </c>
      <c r="AD76" s="217">
        <v>0</v>
      </c>
      <c r="AE76" s="217">
        <v>0</v>
      </c>
      <c r="AF76" s="217">
        <v>0</v>
      </c>
      <c r="AG76" s="217">
        <v>0</v>
      </c>
      <c r="AH76" s="217">
        <v>0</v>
      </c>
      <c r="AI76" s="217">
        <v>0</v>
      </c>
      <c r="AJ76" s="217">
        <v>0</v>
      </c>
      <c r="AK76" s="217">
        <v>0</v>
      </c>
      <c r="AL76" s="217">
        <v>0</v>
      </c>
      <c r="AM76" s="217">
        <v>0</v>
      </c>
      <c r="AN76" s="324">
        <f t="shared" ref="AN76:AN77" si="205">E76+L76+S76+Z76+AG76</f>
        <v>0</v>
      </c>
      <c r="AO76" s="324">
        <f t="shared" ref="AO76:AO77" si="206">F76+M76+T76+AA76+AH76</f>
        <v>0.46199999999999997</v>
      </c>
      <c r="AP76" s="324">
        <f t="shared" ref="AP76:AP77" si="207">G76+N76+U76+AB76+AI76</f>
        <v>0</v>
      </c>
      <c r="AQ76" s="324">
        <f t="shared" ref="AQ76:AQ77" si="208">H76+O76+V76+AC76+AJ76</f>
        <v>0</v>
      </c>
      <c r="AR76" s="324">
        <f t="shared" ref="AR76:AR77" si="209">I76+P76+W76+AD76+AK76</f>
        <v>0.65</v>
      </c>
      <c r="AS76" s="324">
        <f t="shared" ref="AS76:AS77" si="210">J76+Q76+X76+AE76+AL76</f>
        <v>0</v>
      </c>
      <c r="AT76" s="324">
        <f t="shared" ref="AT76:AT77" si="211">K76+R76+Y76+AF76+AM76</f>
        <v>0</v>
      </c>
      <c r="AU76" s="193"/>
    </row>
    <row r="77" spans="1:47" ht="27.75" customHeight="1" x14ac:dyDescent="0.25">
      <c r="A77" s="215" t="s">
        <v>526</v>
      </c>
      <c r="B77" s="216" t="s">
        <v>524</v>
      </c>
      <c r="C77" s="145" t="s">
        <v>527</v>
      </c>
      <c r="D77" s="217">
        <v>0.17</v>
      </c>
      <c r="E77" s="217">
        <v>0</v>
      </c>
      <c r="F77" s="217">
        <v>0.17</v>
      </c>
      <c r="G77" s="217">
        <v>0</v>
      </c>
      <c r="H77" s="217">
        <v>0</v>
      </c>
      <c r="I77" s="217">
        <v>0</v>
      </c>
      <c r="J77" s="217">
        <v>0</v>
      </c>
      <c r="K77" s="217">
        <v>0</v>
      </c>
      <c r="L77" s="217">
        <v>0</v>
      </c>
      <c r="M77" s="217">
        <v>0</v>
      </c>
      <c r="N77" s="217">
        <v>0</v>
      </c>
      <c r="O77" s="217">
        <v>0</v>
      </c>
      <c r="P77" s="217">
        <v>0</v>
      </c>
      <c r="Q77" s="217">
        <v>0</v>
      </c>
      <c r="R77" s="217">
        <v>0</v>
      </c>
      <c r="S77" s="217">
        <v>0</v>
      </c>
      <c r="T77" s="217">
        <v>0</v>
      </c>
      <c r="U77" s="217">
        <v>0</v>
      </c>
      <c r="V77" s="217">
        <v>0</v>
      </c>
      <c r="W77" s="217">
        <v>0</v>
      </c>
      <c r="X77" s="217">
        <v>0</v>
      </c>
      <c r="Y77" s="217">
        <v>0</v>
      </c>
      <c r="Z77" s="217">
        <v>0</v>
      </c>
      <c r="AA77" s="217">
        <v>0</v>
      </c>
      <c r="AB77" s="217">
        <v>0</v>
      </c>
      <c r="AC77" s="217">
        <v>0</v>
      </c>
      <c r="AD77" s="217">
        <v>0</v>
      </c>
      <c r="AE77" s="217">
        <v>0</v>
      </c>
      <c r="AF77" s="217">
        <v>0</v>
      </c>
      <c r="AG77" s="217">
        <v>0</v>
      </c>
      <c r="AH77" s="217">
        <v>0</v>
      </c>
      <c r="AI77" s="217">
        <v>0</v>
      </c>
      <c r="AJ77" s="217">
        <v>0</v>
      </c>
      <c r="AK77" s="217">
        <v>0</v>
      </c>
      <c r="AL77" s="217">
        <v>0</v>
      </c>
      <c r="AM77" s="217">
        <v>0</v>
      </c>
      <c r="AN77" s="324">
        <f t="shared" si="205"/>
        <v>0</v>
      </c>
      <c r="AO77" s="324">
        <f t="shared" si="206"/>
        <v>0.17</v>
      </c>
      <c r="AP77" s="324">
        <f t="shared" si="207"/>
        <v>0</v>
      </c>
      <c r="AQ77" s="324">
        <f t="shared" si="208"/>
        <v>0</v>
      </c>
      <c r="AR77" s="324">
        <f t="shared" si="209"/>
        <v>0</v>
      </c>
      <c r="AS77" s="324">
        <f t="shared" si="210"/>
        <v>0</v>
      </c>
      <c r="AT77" s="324">
        <f t="shared" si="211"/>
        <v>0</v>
      </c>
      <c r="AU77" s="193"/>
    </row>
    <row r="78" spans="1:47" ht="30" customHeight="1" x14ac:dyDescent="0.25">
      <c r="A78" s="156" t="s">
        <v>406</v>
      </c>
      <c r="B78" s="132" t="s">
        <v>407</v>
      </c>
      <c r="C78" s="123" t="s">
        <v>332</v>
      </c>
      <c r="D78" s="330">
        <v>0</v>
      </c>
      <c r="E78" s="331">
        <v>0</v>
      </c>
      <c r="F78" s="330">
        <v>0</v>
      </c>
      <c r="G78" s="331">
        <v>0</v>
      </c>
      <c r="H78" s="331">
        <v>0</v>
      </c>
      <c r="I78" s="331">
        <v>0</v>
      </c>
      <c r="J78" s="331">
        <v>0</v>
      </c>
      <c r="K78" s="331">
        <v>0</v>
      </c>
      <c r="L78" s="331">
        <v>0</v>
      </c>
      <c r="M78" s="330">
        <v>0</v>
      </c>
      <c r="N78" s="331">
        <v>0</v>
      </c>
      <c r="O78" s="331">
        <v>0</v>
      </c>
      <c r="P78" s="331">
        <v>0</v>
      </c>
      <c r="Q78" s="331">
        <v>0</v>
      </c>
      <c r="R78" s="331">
        <v>0</v>
      </c>
      <c r="S78" s="331">
        <v>0</v>
      </c>
      <c r="T78" s="330">
        <v>0</v>
      </c>
      <c r="U78" s="331">
        <v>0</v>
      </c>
      <c r="V78" s="331">
        <v>0</v>
      </c>
      <c r="W78" s="331">
        <v>0</v>
      </c>
      <c r="X78" s="331">
        <v>0</v>
      </c>
      <c r="Y78" s="331">
        <v>0</v>
      </c>
      <c r="Z78" s="331">
        <v>0</v>
      </c>
      <c r="AA78" s="330">
        <v>0</v>
      </c>
      <c r="AB78" s="331">
        <v>0</v>
      </c>
      <c r="AC78" s="331">
        <v>0</v>
      </c>
      <c r="AD78" s="331">
        <v>0</v>
      </c>
      <c r="AE78" s="331">
        <v>0</v>
      </c>
      <c r="AF78" s="331">
        <v>0</v>
      </c>
      <c r="AG78" s="331">
        <v>0</v>
      </c>
      <c r="AH78" s="330">
        <v>0</v>
      </c>
      <c r="AI78" s="331">
        <v>0</v>
      </c>
      <c r="AJ78" s="331">
        <v>0</v>
      </c>
      <c r="AK78" s="331">
        <v>0</v>
      </c>
      <c r="AL78" s="331">
        <v>0</v>
      </c>
      <c r="AM78" s="332">
        <v>0</v>
      </c>
      <c r="AN78" s="333">
        <f t="shared" ref="AN78" si="212">E78+L78+S78+Z78+AG78</f>
        <v>0</v>
      </c>
      <c r="AO78" s="333">
        <f t="shared" ref="AO78" si="213">F78+M78+T78+AA78+AH78</f>
        <v>0</v>
      </c>
      <c r="AP78" s="333">
        <f t="shared" ref="AP78" si="214">G78+N78+U78+AB78+AI78</f>
        <v>0</v>
      </c>
      <c r="AQ78" s="333">
        <f t="shared" ref="AQ78" si="215">H78+O78+V78+AC78+AJ78</f>
        <v>0</v>
      </c>
      <c r="AR78" s="333">
        <f t="shared" ref="AR78" si="216">I78+P78+W78+AD78+AK78</f>
        <v>0</v>
      </c>
      <c r="AS78" s="333">
        <f t="shared" ref="AS78" si="217">J78+Q78+X78+AE78+AL78</f>
        <v>0</v>
      </c>
      <c r="AT78" s="333">
        <f t="shared" ref="AT78" si="218">K78+R78+Y78+AF78+AM78</f>
        <v>0</v>
      </c>
      <c r="AU78" s="193"/>
    </row>
    <row r="79" spans="1:47" ht="32.25" customHeight="1" x14ac:dyDescent="0.25">
      <c r="A79" s="271" t="s">
        <v>408</v>
      </c>
      <c r="B79" s="334" t="s">
        <v>409</v>
      </c>
      <c r="C79" s="121" t="s">
        <v>332</v>
      </c>
      <c r="D79" s="186">
        <f>D80+D83</f>
        <v>0.65600000000000003</v>
      </c>
      <c r="E79" s="186">
        <f t="shared" ref="E79:AT79" si="219">E80+E83</f>
        <v>0</v>
      </c>
      <c r="F79" s="186">
        <f t="shared" si="219"/>
        <v>0.61</v>
      </c>
      <c r="G79" s="186">
        <f t="shared" si="219"/>
        <v>0</v>
      </c>
      <c r="H79" s="186">
        <f t="shared" si="219"/>
        <v>0</v>
      </c>
      <c r="I79" s="186">
        <f t="shared" si="219"/>
        <v>0</v>
      </c>
      <c r="J79" s="186">
        <f t="shared" si="219"/>
        <v>0</v>
      </c>
      <c r="K79" s="335">
        <f t="shared" si="219"/>
        <v>1</v>
      </c>
      <c r="L79" s="186">
        <f t="shared" si="219"/>
        <v>0</v>
      </c>
      <c r="M79" s="186">
        <f t="shared" si="219"/>
        <v>0</v>
      </c>
      <c r="N79" s="186">
        <f t="shared" si="219"/>
        <v>0</v>
      </c>
      <c r="O79" s="186">
        <f t="shared" si="219"/>
        <v>0</v>
      </c>
      <c r="P79" s="186">
        <f t="shared" si="219"/>
        <v>0</v>
      </c>
      <c r="Q79" s="186">
        <f t="shared" si="219"/>
        <v>0</v>
      </c>
      <c r="R79" s="186">
        <f t="shared" si="219"/>
        <v>0</v>
      </c>
      <c r="S79" s="186">
        <f t="shared" si="219"/>
        <v>0</v>
      </c>
      <c r="T79" s="186">
        <f t="shared" si="219"/>
        <v>4.5999999999999999E-2</v>
      </c>
      <c r="U79" s="186">
        <f t="shared" si="219"/>
        <v>0</v>
      </c>
      <c r="V79" s="186">
        <f t="shared" si="219"/>
        <v>0</v>
      </c>
      <c r="W79" s="186">
        <f t="shared" si="219"/>
        <v>0</v>
      </c>
      <c r="X79" s="186">
        <f t="shared" si="219"/>
        <v>0</v>
      </c>
      <c r="Y79" s="335">
        <f t="shared" si="219"/>
        <v>3</v>
      </c>
      <c r="Z79" s="186">
        <f t="shared" si="219"/>
        <v>0</v>
      </c>
      <c r="AA79" s="186">
        <f t="shared" si="219"/>
        <v>0</v>
      </c>
      <c r="AB79" s="186">
        <f t="shared" si="219"/>
        <v>0</v>
      </c>
      <c r="AC79" s="186">
        <f t="shared" si="219"/>
        <v>0</v>
      </c>
      <c r="AD79" s="186">
        <f t="shared" si="219"/>
        <v>0</v>
      </c>
      <c r="AE79" s="186">
        <f t="shared" si="219"/>
        <v>0</v>
      </c>
      <c r="AF79" s="186">
        <f t="shared" si="219"/>
        <v>0</v>
      </c>
      <c r="AG79" s="186">
        <f t="shared" si="219"/>
        <v>0</v>
      </c>
      <c r="AH79" s="186">
        <f t="shared" si="219"/>
        <v>0</v>
      </c>
      <c r="AI79" s="186">
        <f t="shared" si="219"/>
        <v>0</v>
      </c>
      <c r="AJ79" s="186">
        <f t="shared" si="219"/>
        <v>0</v>
      </c>
      <c r="AK79" s="186">
        <f t="shared" si="219"/>
        <v>0</v>
      </c>
      <c r="AL79" s="186">
        <f t="shared" si="219"/>
        <v>0</v>
      </c>
      <c r="AM79" s="186">
        <f t="shared" si="219"/>
        <v>0</v>
      </c>
      <c r="AN79" s="186">
        <f t="shared" si="219"/>
        <v>0</v>
      </c>
      <c r="AO79" s="186">
        <f t="shared" si="219"/>
        <v>0.65600000000000003</v>
      </c>
      <c r="AP79" s="186">
        <f t="shared" si="219"/>
        <v>0</v>
      </c>
      <c r="AQ79" s="186">
        <f t="shared" si="219"/>
        <v>0</v>
      </c>
      <c r="AR79" s="186">
        <f t="shared" si="219"/>
        <v>0</v>
      </c>
      <c r="AS79" s="186">
        <f t="shared" si="219"/>
        <v>0</v>
      </c>
      <c r="AT79" s="186">
        <f t="shared" si="219"/>
        <v>4</v>
      </c>
      <c r="AU79" s="193"/>
    </row>
    <row r="80" spans="1:47" ht="27.75" customHeight="1" x14ac:dyDescent="0.25">
      <c r="A80" s="174" t="s">
        <v>410</v>
      </c>
      <c r="B80" s="301" t="s">
        <v>411</v>
      </c>
      <c r="C80" s="55" t="s">
        <v>332</v>
      </c>
      <c r="D80" s="336">
        <f>D81+D82</f>
        <v>4.5999999999999999E-2</v>
      </c>
      <c r="E80" s="336">
        <f t="shared" ref="E80:AM80" si="220">E81+E82</f>
        <v>0</v>
      </c>
      <c r="F80" s="336">
        <f t="shared" si="220"/>
        <v>0</v>
      </c>
      <c r="G80" s="336">
        <f t="shared" si="220"/>
        <v>0</v>
      </c>
      <c r="H80" s="336">
        <f t="shared" si="220"/>
        <v>0</v>
      </c>
      <c r="I80" s="336">
        <f t="shared" si="220"/>
        <v>0</v>
      </c>
      <c r="J80" s="336">
        <f t="shared" si="220"/>
        <v>0</v>
      </c>
      <c r="K80" s="337">
        <f t="shared" si="220"/>
        <v>0</v>
      </c>
      <c r="L80" s="336">
        <f t="shared" si="220"/>
        <v>0</v>
      </c>
      <c r="M80" s="336">
        <f t="shared" si="220"/>
        <v>0</v>
      </c>
      <c r="N80" s="336">
        <f t="shared" si="220"/>
        <v>0</v>
      </c>
      <c r="O80" s="336">
        <f t="shared" si="220"/>
        <v>0</v>
      </c>
      <c r="P80" s="336">
        <f t="shared" si="220"/>
        <v>0</v>
      </c>
      <c r="Q80" s="336">
        <f t="shared" si="220"/>
        <v>0</v>
      </c>
      <c r="R80" s="336">
        <f t="shared" si="220"/>
        <v>0</v>
      </c>
      <c r="S80" s="336">
        <f t="shared" si="220"/>
        <v>0</v>
      </c>
      <c r="T80" s="336">
        <f t="shared" si="220"/>
        <v>4.5999999999999999E-2</v>
      </c>
      <c r="U80" s="336">
        <f t="shared" si="220"/>
        <v>0</v>
      </c>
      <c r="V80" s="336">
        <f t="shared" si="220"/>
        <v>0</v>
      </c>
      <c r="W80" s="336">
        <f t="shared" si="220"/>
        <v>0</v>
      </c>
      <c r="X80" s="336">
        <f t="shared" si="220"/>
        <v>0</v>
      </c>
      <c r="Y80" s="337">
        <f t="shared" si="220"/>
        <v>3</v>
      </c>
      <c r="Z80" s="336">
        <f t="shared" si="220"/>
        <v>0</v>
      </c>
      <c r="AA80" s="336">
        <f t="shared" si="220"/>
        <v>0</v>
      </c>
      <c r="AB80" s="336">
        <f t="shared" si="220"/>
        <v>0</v>
      </c>
      <c r="AC80" s="336">
        <f t="shared" si="220"/>
        <v>0</v>
      </c>
      <c r="AD80" s="336">
        <f t="shared" si="220"/>
        <v>0</v>
      </c>
      <c r="AE80" s="336">
        <f t="shared" si="220"/>
        <v>0</v>
      </c>
      <c r="AF80" s="336">
        <f t="shared" si="220"/>
        <v>0</v>
      </c>
      <c r="AG80" s="336">
        <f t="shared" si="220"/>
        <v>0</v>
      </c>
      <c r="AH80" s="336">
        <f t="shared" si="220"/>
        <v>0</v>
      </c>
      <c r="AI80" s="336">
        <f t="shared" si="220"/>
        <v>0</v>
      </c>
      <c r="AJ80" s="336">
        <f t="shared" si="220"/>
        <v>0</v>
      </c>
      <c r="AK80" s="336">
        <f t="shared" si="220"/>
        <v>0</v>
      </c>
      <c r="AL80" s="336">
        <f t="shared" si="220"/>
        <v>0</v>
      </c>
      <c r="AM80" s="336">
        <f t="shared" si="220"/>
        <v>0</v>
      </c>
      <c r="AN80" s="336">
        <f t="shared" ref="AN80:AN83" si="221">E80+L80+S80+Z80+AG80</f>
        <v>0</v>
      </c>
      <c r="AO80" s="336">
        <f t="shared" ref="AO80:AO83" si="222">F80+M80+T80+AA80+AH80</f>
        <v>4.5999999999999999E-2</v>
      </c>
      <c r="AP80" s="336">
        <f t="shared" ref="AP80:AP83" si="223">G80+N80+U80+AB80+AI80</f>
        <v>0</v>
      </c>
      <c r="AQ80" s="336">
        <f t="shared" ref="AQ80:AQ83" si="224">H80+O80+V80+AC80+AJ80</f>
        <v>0</v>
      </c>
      <c r="AR80" s="336">
        <f t="shared" ref="AR80:AR83" si="225">I80+P80+W80+AD80+AK80</f>
        <v>0</v>
      </c>
      <c r="AS80" s="336">
        <f t="shared" ref="AS80:AS83" si="226">J80+Q80+X80+AE80+AL80</f>
        <v>0</v>
      </c>
      <c r="AT80" s="336">
        <f t="shared" ref="AT80:AT83" si="227">K80+R80+Y80+AF80+AM80</f>
        <v>3</v>
      </c>
      <c r="AU80" s="193"/>
    </row>
    <row r="81" spans="1:47" ht="27.75" customHeight="1" x14ac:dyDescent="0.25">
      <c r="A81" s="274" t="s">
        <v>412</v>
      </c>
      <c r="B81" s="303" t="s">
        <v>414</v>
      </c>
      <c r="C81" s="228" t="s">
        <v>415</v>
      </c>
      <c r="D81" s="217">
        <f t="shared" ref="D81:D82" si="228">F81+M81+T81+AA81+AH81</f>
        <v>1E-3</v>
      </c>
      <c r="E81" s="338">
        <v>0</v>
      </c>
      <c r="F81" s="219">
        <v>0</v>
      </c>
      <c r="G81" s="219">
        <v>0</v>
      </c>
      <c r="H81" s="219">
        <v>0</v>
      </c>
      <c r="I81" s="214">
        <v>0</v>
      </c>
      <c r="J81" s="214">
        <v>0</v>
      </c>
      <c r="K81" s="339">
        <v>0</v>
      </c>
      <c r="L81" s="338">
        <v>0</v>
      </c>
      <c r="M81" s="219">
        <v>0</v>
      </c>
      <c r="N81" s="219">
        <v>0</v>
      </c>
      <c r="O81" s="219">
        <v>0</v>
      </c>
      <c r="P81" s="214">
        <v>0</v>
      </c>
      <c r="Q81" s="214">
        <v>0</v>
      </c>
      <c r="R81" s="214">
        <v>0</v>
      </c>
      <c r="S81" s="338">
        <v>0</v>
      </c>
      <c r="T81" s="219">
        <v>1E-3</v>
      </c>
      <c r="U81" s="214">
        <v>0</v>
      </c>
      <c r="V81" s="214">
        <v>0</v>
      </c>
      <c r="W81" s="214">
        <v>0</v>
      </c>
      <c r="X81" s="214">
        <v>0</v>
      </c>
      <c r="Y81" s="339">
        <v>2</v>
      </c>
      <c r="Z81" s="338">
        <v>0</v>
      </c>
      <c r="AA81" s="219">
        <v>0</v>
      </c>
      <c r="AB81" s="219">
        <v>0</v>
      </c>
      <c r="AC81" s="219">
        <v>0</v>
      </c>
      <c r="AD81" s="214">
        <v>0</v>
      </c>
      <c r="AE81" s="214">
        <v>0</v>
      </c>
      <c r="AF81" s="214">
        <v>0</v>
      </c>
      <c r="AG81" s="338">
        <v>0</v>
      </c>
      <c r="AH81" s="219">
        <v>0</v>
      </c>
      <c r="AI81" s="219">
        <v>0</v>
      </c>
      <c r="AJ81" s="219">
        <v>0</v>
      </c>
      <c r="AK81" s="214">
        <v>0</v>
      </c>
      <c r="AL81" s="214">
        <v>0</v>
      </c>
      <c r="AM81" s="214">
        <v>0</v>
      </c>
      <c r="AN81" s="214">
        <f t="shared" si="221"/>
        <v>0</v>
      </c>
      <c r="AO81" s="319">
        <f t="shared" si="222"/>
        <v>1E-3</v>
      </c>
      <c r="AP81" s="319">
        <f t="shared" si="223"/>
        <v>0</v>
      </c>
      <c r="AQ81" s="319">
        <f t="shared" si="224"/>
        <v>0</v>
      </c>
      <c r="AR81" s="319">
        <f t="shared" si="225"/>
        <v>0</v>
      </c>
      <c r="AS81" s="319">
        <f t="shared" si="226"/>
        <v>0</v>
      </c>
      <c r="AT81" s="319">
        <f t="shared" si="227"/>
        <v>2</v>
      </c>
      <c r="AU81" s="193"/>
    </row>
    <row r="82" spans="1:47" ht="27.75" customHeight="1" x14ac:dyDescent="0.25">
      <c r="A82" s="306" t="s">
        <v>508</v>
      </c>
      <c r="B82" s="307" t="s">
        <v>416</v>
      </c>
      <c r="C82" s="308" t="s">
        <v>417</v>
      </c>
      <c r="D82" s="340">
        <f t="shared" si="228"/>
        <v>4.4999999999999998E-2</v>
      </c>
      <c r="E82" s="341">
        <v>0</v>
      </c>
      <c r="F82" s="342">
        <v>0</v>
      </c>
      <c r="G82" s="342">
        <v>0</v>
      </c>
      <c r="H82" s="342">
        <v>0</v>
      </c>
      <c r="I82" s="343">
        <v>0</v>
      </c>
      <c r="J82" s="343">
        <v>0</v>
      </c>
      <c r="K82" s="344">
        <v>0</v>
      </c>
      <c r="L82" s="341">
        <v>0</v>
      </c>
      <c r="M82" s="342">
        <v>0</v>
      </c>
      <c r="N82" s="342">
        <v>0</v>
      </c>
      <c r="O82" s="342">
        <v>0</v>
      </c>
      <c r="P82" s="343">
        <v>0</v>
      </c>
      <c r="Q82" s="343">
        <v>0</v>
      </c>
      <c r="R82" s="343">
        <v>0</v>
      </c>
      <c r="S82" s="341">
        <v>0</v>
      </c>
      <c r="T82" s="342">
        <v>4.4999999999999998E-2</v>
      </c>
      <c r="U82" s="343">
        <v>0</v>
      </c>
      <c r="V82" s="343">
        <v>0</v>
      </c>
      <c r="W82" s="343">
        <v>0</v>
      </c>
      <c r="X82" s="343">
        <v>0</v>
      </c>
      <c r="Y82" s="344">
        <v>1</v>
      </c>
      <c r="Z82" s="341">
        <v>0</v>
      </c>
      <c r="AA82" s="342">
        <v>0</v>
      </c>
      <c r="AB82" s="342">
        <v>0</v>
      </c>
      <c r="AC82" s="342">
        <v>0</v>
      </c>
      <c r="AD82" s="343">
        <v>0</v>
      </c>
      <c r="AE82" s="343">
        <v>0</v>
      </c>
      <c r="AF82" s="343">
        <v>0</v>
      </c>
      <c r="AG82" s="341">
        <v>0</v>
      </c>
      <c r="AH82" s="342">
        <v>0</v>
      </c>
      <c r="AI82" s="342">
        <v>0</v>
      </c>
      <c r="AJ82" s="342">
        <v>0</v>
      </c>
      <c r="AK82" s="343">
        <v>0</v>
      </c>
      <c r="AL82" s="343">
        <v>0</v>
      </c>
      <c r="AM82" s="343">
        <v>0</v>
      </c>
      <c r="AN82" s="343">
        <f t="shared" si="221"/>
        <v>0</v>
      </c>
      <c r="AO82" s="345">
        <f t="shared" si="222"/>
        <v>4.4999999999999998E-2</v>
      </c>
      <c r="AP82" s="345">
        <f t="shared" si="223"/>
        <v>0</v>
      </c>
      <c r="AQ82" s="345">
        <f t="shared" si="224"/>
        <v>0</v>
      </c>
      <c r="AR82" s="345">
        <f t="shared" si="225"/>
        <v>0</v>
      </c>
      <c r="AS82" s="345">
        <f t="shared" si="226"/>
        <v>0</v>
      </c>
      <c r="AT82" s="345">
        <f t="shared" si="227"/>
        <v>1</v>
      </c>
      <c r="AU82" s="193"/>
    </row>
    <row r="83" spans="1:47" ht="23.25" customHeight="1" x14ac:dyDescent="0.25">
      <c r="A83" s="119" t="s">
        <v>528</v>
      </c>
      <c r="B83" s="272" t="s">
        <v>529</v>
      </c>
      <c r="C83" s="145" t="s">
        <v>530</v>
      </c>
      <c r="D83" s="247">
        <v>0.61</v>
      </c>
      <c r="E83" s="242">
        <v>0</v>
      </c>
      <c r="F83" s="247">
        <v>0.61</v>
      </c>
      <c r="G83" s="242">
        <v>0</v>
      </c>
      <c r="H83" s="242">
        <v>0</v>
      </c>
      <c r="I83" s="242">
        <v>0</v>
      </c>
      <c r="J83" s="242">
        <v>0</v>
      </c>
      <c r="K83" s="242">
        <v>1</v>
      </c>
      <c r="L83" s="346">
        <v>0</v>
      </c>
      <c r="M83" s="347">
        <v>0</v>
      </c>
      <c r="N83" s="347">
        <v>0</v>
      </c>
      <c r="O83" s="347">
        <v>0</v>
      </c>
      <c r="P83" s="348">
        <v>0</v>
      </c>
      <c r="Q83" s="348">
        <v>0</v>
      </c>
      <c r="R83" s="348">
        <v>0</v>
      </c>
      <c r="S83" s="346">
        <v>0</v>
      </c>
      <c r="T83" s="347">
        <v>0</v>
      </c>
      <c r="U83" s="348">
        <v>0</v>
      </c>
      <c r="V83" s="348">
        <v>0</v>
      </c>
      <c r="W83" s="348">
        <v>0</v>
      </c>
      <c r="X83" s="348">
        <v>0</v>
      </c>
      <c r="Y83" s="349">
        <v>0</v>
      </c>
      <c r="Z83" s="346">
        <v>0</v>
      </c>
      <c r="AA83" s="347">
        <v>0</v>
      </c>
      <c r="AB83" s="347">
        <v>0</v>
      </c>
      <c r="AC83" s="347">
        <v>0</v>
      </c>
      <c r="AD83" s="348">
        <v>0</v>
      </c>
      <c r="AE83" s="348">
        <v>0</v>
      </c>
      <c r="AF83" s="348">
        <v>0</v>
      </c>
      <c r="AG83" s="346">
        <v>0</v>
      </c>
      <c r="AH83" s="347">
        <v>0</v>
      </c>
      <c r="AI83" s="347">
        <v>0</v>
      </c>
      <c r="AJ83" s="347">
        <v>0</v>
      </c>
      <c r="AK83" s="348">
        <v>0</v>
      </c>
      <c r="AL83" s="348">
        <v>0</v>
      </c>
      <c r="AM83" s="348">
        <v>0</v>
      </c>
      <c r="AN83" s="247">
        <f t="shared" si="221"/>
        <v>0</v>
      </c>
      <c r="AO83" s="247">
        <f t="shared" si="222"/>
        <v>0.61</v>
      </c>
      <c r="AP83" s="247">
        <f t="shared" si="223"/>
        <v>0</v>
      </c>
      <c r="AQ83" s="247">
        <f t="shared" si="224"/>
        <v>0</v>
      </c>
      <c r="AR83" s="247">
        <f t="shared" si="225"/>
        <v>0</v>
      </c>
      <c r="AS83" s="247">
        <f t="shared" si="226"/>
        <v>0</v>
      </c>
      <c r="AT83" s="247">
        <f t="shared" si="227"/>
        <v>1</v>
      </c>
    </row>
    <row r="102" spans="1:44" ht="19.5" customHeight="1" x14ac:dyDescent="0.25">
      <c r="A102" s="493" t="s">
        <v>232</v>
      </c>
      <c r="B102" s="493"/>
      <c r="C102" s="493"/>
      <c r="D102" s="493"/>
      <c r="E102" s="493"/>
      <c r="F102" s="493"/>
      <c r="G102" s="493"/>
      <c r="H102" s="493"/>
      <c r="I102" s="493"/>
      <c r="J102" s="493"/>
      <c r="K102" s="493"/>
      <c r="L102" s="493"/>
      <c r="M102" s="493"/>
      <c r="N102" s="493"/>
      <c r="O102" s="493"/>
      <c r="P102" s="493"/>
      <c r="Q102" s="493"/>
      <c r="R102" s="493"/>
      <c r="S102" s="493"/>
      <c r="T102" s="493"/>
      <c r="U102" s="493"/>
      <c r="V102" s="493"/>
      <c r="W102" s="493"/>
      <c r="X102" s="493"/>
      <c r="Y102" s="493"/>
      <c r="Z102" s="493"/>
      <c r="AA102" s="493"/>
      <c r="AB102" s="493"/>
      <c r="AC102" s="493"/>
      <c r="AD102" s="493"/>
      <c r="AE102" s="493"/>
      <c r="AF102" s="493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</row>
    <row r="103" spans="1:44" ht="19.5" customHeight="1" x14ac:dyDescent="0.25">
      <c r="A103" s="493" t="s">
        <v>231</v>
      </c>
      <c r="B103" s="493"/>
      <c r="C103" s="493"/>
      <c r="D103" s="493"/>
      <c r="E103" s="493"/>
      <c r="F103" s="493"/>
      <c r="G103" s="493"/>
      <c r="H103" s="493"/>
      <c r="I103" s="493"/>
      <c r="J103" s="493"/>
      <c r="K103" s="493"/>
      <c r="L103" s="493"/>
      <c r="M103" s="493"/>
      <c r="N103" s="493"/>
      <c r="O103" s="493"/>
      <c r="P103" s="493"/>
      <c r="Q103" s="493"/>
      <c r="R103" s="493"/>
      <c r="S103" s="493"/>
      <c r="T103" s="493"/>
      <c r="U103" s="493"/>
      <c r="V103" s="493"/>
      <c r="W103" s="493"/>
      <c r="X103" s="493"/>
      <c r="Y103" s="493"/>
      <c r="Z103" s="493"/>
      <c r="AA103" s="493"/>
      <c r="AB103" s="493"/>
      <c r="AC103" s="493"/>
      <c r="AD103" s="493"/>
      <c r="AE103" s="493"/>
      <c r="AF103" s="493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</row>
    <row r="104" spans="1:44" ht="55.5" customHeight="1" x14ac:dyDescent="0.25">
      <c r="A104" s="501" t="s">
        <v>270</v>
      </c>
      <c r="B104" s="501"/>
      <c r="C104" s="501"/>
      <c r="D104" s="501"/>
      <c r="E104" s="501"/>
      <c r="F104" s="501"/>
      <c r="G104" s="501"/>
      <c r="H104" s="501"/>
      <c r="I104" s="501"/>
      <c r="J104" s="501"/>
      <c r="K104" s="501"/>
      <c r="L104" s="501"/>
      <c r="M104" s="501"/>
      <c r="N104" s="501"/>
      <c r="O104" s="501"/>
      <c r="P104" s="501"/>
      <c r="Q104" s="501"/>
      <c r="R104" s="501"/>
      <c r="S104" s="501"/>
      <c r="T104" s="501"/>
      <c r="U104" s="501"/>
      <c r="V104" s="501"/>
      <c r="W104" s="501"/>
      <c r="X104" s="501"/>
      <c r="Y104" s="501"/>
      <c r="Z104" s="501"/>
      <c r="AA104" s="501"/>
      <c r="AB104" s="501"/>
      <c r="AC104" s="501"/>
      <c r="AD104" s="501"/>
      <c r="AE104" s="501"/>
      <c r="AF104" s="501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</row>
    <row r="105" spans="1:44" ht="55.5" customHeight="1" x14ac:dyDescent="0.25">
      <c r="A105" s="470" t="s">
        <v>269</v>
      </c>
      <c r="B105" s="502"/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502"/>
      <c r="AC105" s="502"/>
      <c r="AD105" s="502"/>
      <c r="AE105" s="502"/>
      <c r="AF105" s="502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</row>
    <row r="106" spans="1:44" ht="38.25" customHeight="1" x14ac:dyDescent="0.25">
      <c r="A106" s="471" t="s">
        <v>260</v>
      </c>
      <c r="B106" s="471"/>
      <c r="C106" s="471"/>
      <c r="D106" s="471"/>
      <c r="E106" s="471"/>
      <c r="F106" s="471"/>
      <c r="G106" s="471"/>
      <c r="H106" s="471"/>
      <c r="I106" s="471"/>
      <c r="J106" s="471"/>
      <c r="K106" s="471"/>
      <c r="L106" s="471"/>
      <c r="M106" s="471"/>
      <c r="N106" s="471"/>
      <c r="O106" s="471"/>
      <c r="P106" s="471"/>
      <c r="Q106" s="471"/>
      <c r="R106" s="471"/>
      <c r="S106" s="471"/>
      <c r="T106" s="471"/>
      <c r="U106" s="471"/>
      <c r="V106" s="471"/>
      <c r="W106" s="471"/>
      <c r="X106" s="471"/>
      <c r="Y106" s="471"/>
      <c r="Z106" s="471"/>
      <c r="AA106" s="471"/>
      <c r="AB106" s="471"/>
      <c r="AC106" s="471"/>
      <c r="AD106" s="471"/>
      <c r="AE106" s="471"/>
      <c r="AF106" s="471"/>
    </row>
    <row r="107" spans="1:44" ht="20.25" customHeight="1" x14ac:dyDescent="0.25">
      <c r="A107" s="471" t="s">
        <v>211</v>
      </c>
      <c r="B107" s="471"/>
      <c r="C107" s="471"/>
      <c r="D107" s="471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</row>
    <row r="108" spans="1:44" ht="19.5" customHeight="1" x14ac:dyDescent="0.25">
      <c r="A108" s="471" t="s">
        <v>255</v>
      </c>
      <c r="B108" s="471"/>
      <c r="C108" s="471"/>
      <c r="D108" s="471"/>
      <c r="E108" s="471"/>
      <c r="F108" s="471"/>
      <c r="G108" s="471"/>
      <c r="H108" s="471"/>
      <c r="I108" s="471"/>
      <c r="J108" s="471"/>
      <c r="K108" s="471"/>
      <c r="L108" s="471"/>
      <c r="M108" s="471"/>
      <c r="N108" s="471"/>
      <c r="O108" s="471"/>
      <c r="P108" s="471"/>
      <c r="Q108" s="471"/>
      <c r="R108" s="471"/>
      <c r="S108" s="471"/>
      <c r="T108" s="471"/>
      <c r="U108" s="471"/>
      <c r="V108" s="471"/>
      <c r="W108" s="471"/>
      <c r="X108" s="471"/>
      <c r="Y108" s="471"/>
      <c r="Z108" s="471"/>
      <c r="AA108" s="471"/>
      <c r="AB108" s="471"/>
      <c r="AC108" s="471"/>
      <c r="AD108" s="471"/>
      <c r="AE108" s="471"/>
      <c r="AF108" s="471"/>
    </row>
    <row r="109" spans="1:44" ht="20.25" customHeight="1" x14ac:dyDescent="0.25">
      <c r="A109" s="471" t="s">
        <v>212</v>
      </c>
      <c r="B109" s="471"/>
      <c r="C109" s="471"/>
      <c r="D109" s="471"/>
      <c r="E109" s="471"/>
      <c r="F109" s="471"/>
      <c r="G109" s="471"/>
      <c r="H109" s="471"/>
      <c r="I109" s="471"/>
      <c r="J109" s="471"/>
      <c r="K109" s="471"/>
      <c r="L109" s="471"/>
      <c r="M109" s="471"/>
      <c r="N109" s="471"/>
      <c r="O109" s="471"/>
      <c r="P109" s="471"/>
      <c r="Q109" s="471"/>
      <c r="R109" s="471"/>
      <c r="S109" s="471"/>
      <c r="T109" s="471"/>
      <c r="U109" s="471"/>
      <c r="V109" s="471"/>
      <c r="W109" s="471"/>
      <c r="X109" s="471"/>
      <c r="Y109" s="471"/>
      <c r="Z109" s="471"/>
      <c r="AA109" s="471"/>
      <c r="AB109" s="471"/>
      <c r="AC109" s="471"/>
      <c r="AD109" s="471"/>
      <c r="AE109" s="471"/>
      <c r="AF109" s="471"/>
    </row>
    <row r="110" spans="1:44" ht="46.5" customHeight="1" x14ac:dyDescent="0.25">
      <c r="A110" s="501" t="s">
        <v>266</v>
      </c>
      <c r="B110" s="501"/>
      <c r="C110" s="501"/>
      <c r="D110" s="501"/>
      <c r="E110" s="501"/>
      <c r="F110" s="501"/>
      <c r="G110" s="501"/>
      <c r="H110" s="501"/>
      <c r="I110" s="501"/>
      <c r="J110" s="501"/>
      <c r="K110" s="501"/>
      <c r="L110" s="501"/>
      <c r="M110" s="501"/>
      <c r="N110" s="501"/>
      <c r="O110" s="501"/>
      <c r="P110" s="501"/>
      <c r="Q110" s="501"/>
      <c r="R110" s="501"/>
      <c r="S110" s="501"/>
      <c r="T110" s="501"/>
      <c r="U110" s="501"/>
      <c r="V110" s="501"/>
      <c r="W110" s="501"/>
      <c r="X110" s="501"/>
      <c r="Y110" s="501"/>
      <c r="Z110" s="501"/>
      <c r="AA110" s="501"/>
      <c r="AB110" s="501"/>
      <c r="AC110" s="501"/>
      <c r="AD110" s="501"/>
      <c r="AE110" s="501"/>
      <c r="AF110" s="501"/>
    </row>
  </sheetData>
  <mergeCells count="39">
    <mergeCell ref="AK1:AT3"/>
    <mergeCell ref="A4:AT4"/>
    <mergeCell ref="A5:AT5"/>
    <mergeCell ref="A8:AT8"/>
    <mergeCell ref="A7:AT7"/>
    <mergeCell ref="A104:AF104"/>
    <mergeCell ref="A105:AF105"/>
    <mergeCell ref="A110:AF110"/>
    <mergeCell ref="A106:AF106"/>
    <mergeCell ref="A107:AF107"/>
    <mergeCell ref="A108:AF108"/>
    <mergeCell ref="A109:AF109"/>
    <mergeCell ref="A103:AF103"/>
    <mergeCell ref="A10:AF10"/>
    <mergeCell ref="A11:A15"/>
    <mergeCell ref="B11:B15"/>
    <mergeCell ref="C11:C15"/>
    <mergeCell ref="Z13:AF13"/>
    <mergeCell ref="AA14:AF14"/>
    <mergeCell ref="T14:Y14"/>
    <mergeCell ref="D14:D15"/>
    <mergeCell ref="F14:K14"/>
    <mergeCell ref="M14:R14"/>
    <mergeCell ref="Z12:AF12"/>
    <mergeCell ref="AH14:AM14"/>
    <mergeCell ref="AN12:AT12"/>
    <mergeCell ref="AN13:AT13"/>
    <mergeCell ref="AO14:AT14"/>
    <mergeCell ref="A102:AF102"/>
    <mergeCell ref="L12:R12"/>
    <mergeCell ref="D11:D13"/>
    <mergeCell ref="L13:R13"/>
    <mergeCell ref="E13:K13"/>
    <mergeCell ref="E12:K12"/>
    <mergeCell ref="S12:Y12"/>
    <mergeCell ref="S13:Y13"/>
    <mergeCell ref="E11:AT11"/>
    <mergeCell ref="AG12:AM12"/>
    <mergeCell ref="AG13:AM13"/>
  </mergeCells>
  <pageMargins left="0.39370078740157483" right="0.39370078740157483" top="0.59055118110236227" bottom="0.39370078740157483" header="0.31496062992125984" footer="0.31496062992125984"/>
  <pageSetup paperSize="9" scale="31" fitToWidth="2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P90"/>
  <sheetViews>
    <sheetView view="pageBreakPreview" topLeftCell="M79" zoomScale="70" zoomScaleSheetLayoutView="70" workbookViewId="0">
      <selection activeCell="AO8" sqref="AO8"/>
    </sheetView>
  </sheetViews>
  <sheetFormatPr defaultRowHeight="15.75" x14ac:dyDescent="0.25"/>
  <cols>
    <col min="1" max="1" width="11.625" style="54" customWidth="1"/>
    <col min="2" max="2" width="65.75" style="54" customWidth="1"/>
    <col min="3" max="3" width="17.5" style="54" customWidth="1"/>
    <col min="4" max="4" width="11.75" style="54" customWidth="1"/>
    <col min="5" max="5" width="6.125" style="54" customWidth="1"/>
    <col min="6" max="10" width="6" style="54" customWidth="1"/>
    <col min="11" max="11" width="12.125" style="54" customWidth="1"/>
    <col min="12" max="17" width="6" style="54" customWidth="1"/>
    <col min="18" max="18" width="12.25" style="54" customWidth="1"/>
    <col min="19" max="24" width="6" style="54" customWidth="1"/>
    <col min="25" max="25" width="12.625" style="54" customWidth="1"/>
    <col min="26" max="26" width="7.25" style="54" customWidth="1"/>
    <col min="27" max="31" width="6" style="54" customWidth="1"/>
    <col min="32" max="32" width="11.625" style="54" customWidth="1"/>
    <col min="33" max="38" width="6" style="54" customWidth="1"/>
    <col min="39" max="39" width="3.5" style="54" customWidth="1"/>
    <col min="40" max="40" width="5.75" style="54" customWidth="1"/>
    <col min="41" max="41" width="16.125" style="54" customWidth="1"/>
    <col min="42" max="42" width="21.25" style="54" customWidth="1"/>
    <col min="43" max="43" width="12.625" style="54" customWidth="1"/>
    <col min="44" max="44" width="22.375" style="54" customWidth="1"/>
    <col min="45" max="45" width="10.875" style="54" customWidth="1"/>
    <col min="46" max="46" width="17.375" style="54" customWidth="1"/>
    <col min="47" max="48" width="4.125" style="54" customWidth="1"/>
    <col min="49" max="49" width="3.75" style="54" customWidth="1"/>
    <col min="50" max="50" width="3.875" style="54" customWidth="1"/>
    <col min="51" max="51" width="4.5" style="54" customWidth="1"/>
    <col min="52" max="52" width="5" style="54" customWidth="1"/>
    <col min="53" max="53" width="5.5" style="54" customWidth="1"/>
    <col min="54" max="54" width="5.75" style="54" customWidth="1"/>
    <col min="55" max="55" width="5.5" style="54" customWidth="1"/>
    <col min="56" max="57" width="5" style="54" customWidth="1"/>
    <col min="58" max="58" width="12.875" style="54" customWidth="1"/>
    <col min="59" max="68" width="5" style="54" customWidth="1"/>
    <col min="69" max="16384" width="9" style="54"/>
  </cols>
  <sheetData>
    <row r="1" spans="1:67" ht="11.25" customHeight="1" x14ac:dyDescent="0.25">
      <c r="AA1" s="460" t="s">
        <v>549</v>
      </c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</row>
    <row r="2" spans="1:67" ht="18.75" customHeight="1" x14ac:dyDescent="0.25"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</row>
    <row r="3" spans="1:67" ht="18.75" customHeight="1" x14ac:dyDescent="0.25"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469"/>
      <c r="AL3" s="469"/>
    </row>
    <row r="4" spans="1:67" ht="18.75" x14ac:dyDescent="0.3">
      <c r="A4" s="511" t="s">
        <v>136</v>
      </c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</row>
    <row r="5" spans="1:67" ht="21.75" x14ac:dyDescent="0.3">
      <c r="A5" s="510" t="s">
        <v>484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  <c r="AG5" s="510"/>
      <c r="AH5" s="510"/>
      <c r="AI5" s="510"/>
      <c r="AJ5" s="510"/>
      <c r="AK5" s="510"/>
      <c r="AL5" s="510"/>
    </row>
    <row r="6" spans="1:67" x14ac:dyDescent="0.25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</row>
    <row r="7" spans="1:67" ht="18.75" x14ac:dyDescent="0.25">
      <c r="A7" s="512" t="s">
        <v>492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2"/>
      <c r="T7" s="512"/>
      <c r="U7" s="512"/>
      <c r="V7" s="512"/>
      <c r="W7" s="512"/>
      <c r="X7" s="512"/>
      <c r="Y7" s="512"/>
      <c r="Z7" s="512"/>
      <c r="AA7" s="512"/>
      <c r="AB7" s="512"/>
      <c r="AC7" s="512"/>
      <c r="AD7" s="512"/>
      <c r="AE7" s="512"/>
      <c r="AF7" s="512"/>
      <c r="AG7" s="512"/>
      <c r="AH7" s="512"/>
      <c r="AI7" s="512"/>
      <c r="AJ7" s="512"/>
      <c r="AK7" s="512"/>
      <c r="AL7" s="512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</row>
    <row r="8" spans="1:67" x14ac:dyDescent="0.25">
      <c r="A8" s="463" t="s">
        <v>143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</row>
    <row r="9" spans="1:67" x14ac:dyDescent="0.25">
      <c r="A9" s="229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</row>
    <row r="10" spans="1:67" x14ac:dyDescent="0.25">
      <c r="A10" s="497"/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7"/>
      <c r="AL10" s="497"/>
      <c r="AM10" s="2"/>
      <c r="AN10" s="2"/>
      <c r="AO10" s="2"/>
      <c r="AP10" s="2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1:67" ht="19.5" customHeight="1" x14ac:dyDescent="0.25">
      <c r="A11" s="505" t="s">
        <v>69</v>
      </c>
      <c r="B11" s="505" t="s">
        <v>19</v>
      </c>
      <c r="C11" s="505" t="s">
        <v>133</v>
      </c>
      <c r="D11" s="506" t="s">
        <v>540</v>
      </c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06"/>
      <c r="U11" s="506"/>
      <c r="V11" s="506"/>
      <c r="W11" s="506"/>
      <c r="X11" s="506"/>
      <c r="Y11" s="506"/>
      <c r="Z11" s="506"/>
      <c r="AA11" s="506"/>
      <c r="AB11" s="506"/>
      <c r="AC11" s="506"/>
      <c r="AD11" s="506"/>
      <c r="AE11" s="506"/>
      <c r="AF11" s="506"/>
      <c r="AG11" s="506"/>
      <c r="AH11" s="506"/>
      <c r="AI11" s="506"/>
      <c r="AJ11" s="506"/>
      <c r="AK11" s="506"/>
      <c r="AL11" s="506"/>
      <c r="AM11" s="29"/>
      <c r="AN11" s="29"/>
      <c r="AO11" s="29"/>
      <c r="AP11" s="29"/>
    </row>
    <row r="12" spans="1:67" ht="43.5" customHeight="1" x14ac:dyDescent="0.25">
      <c r="A12" s="505"/>
      <c r="B12" s="505"/>
      <c r="C12" s="505"/>
      <c r="D12" s="506" t="s">
        <v>2</v>
      </c>
      <c r="E12" s="506"/>
      <c r="F12" s="506"/>
      <c r="G12" s="506"/>
      <c r="H12" s="506"/>
      <c r="I12" s="506"/>
      <c r="J12" s="506"/>
      <c r="K12" s="506" t="s">
        <v>3</v>
      </c>
      <c r="L12" s="506"/>
      <c r="M12" s="506"/>
      <c r="N12" s="506"/>
      <c r="O12" s="506"/>
      <c r="P12" s="506"/>
      <c r="Q12" s="506"/>
      <c r="R12" s="506" t="s">
        <v>4</v>
      </c>
      <c r="S12" s="506"/>
      <c r="T12" s="506"/>
      <c r="U12" s="506"/>
      <c r="V12" s="506"/>
      <c r="W12" s="506"/>
      <c r="X12" s="506"/>
      <c r="Y12" s="506" t="s">
        <v>5</v>
      </c>
      <c r="Z12" s="506"/>
      <c r="AA12" s="506"/>
      <c r="AB12" s="506"/>
      <c r="AC12" s="506"/>
      <c r="AD12" s="506"/>
      <c r="AE12" s="506"/>
      <c r="AF12" s="507" t="s">
        <v>541</v>
      </c>
      <c r="AG12" s="507"/>
      <c r="AH12" s="507"/>
      <c r="AI12" s="507"/>
      <c r="AJ12" s="507"/>
      <c r="AK12" s="507"/>
      <c r="AL12" s="507"/>
      <c r="AM12" s="29"/>
      <c r="AN12" s="29"/>
      <c r="AO12" s="29"/>
      <c r="AP12" s="29"/>
    </row>
    <row r="13" spans="1:67" ht="43.5" customHeight="1" x14ac:dyDescent="0.25">
      <c r="A13" s="505"/>
      <c r="B13" s="505"/>
      <c r="C13" s="505"/>
      <c r="D13" s="350" t="s">
        <v>29</v>
      </c>
      <c r="E13" s="506" t="s">
        <v>28</v>
      </c>
      <c r="F13" s="506"/>
      <c r="G13" s="506"/>
      <c r="H13" s="506"/>
      <c r="I13" s="506"/>
      <c r="J13" s="506"/>
      <c r="K13" s="350" t="s">
        <v>29</v>
      </c>
      <c r="L13" s="505" t="s">
        <v>28</v>
      </c>
      <c r="M13" s="505"/>
      <c r="N13" s="505"/>
      <c r="O13" s="505"/>
      <c r="P13" s="505"/>
      <c r="Q13" s="505"/>
      <c r="R13" s="350" t="s">
        <v>29</v>
      </c>
      <c r="S13" s="505" t="s">
        <v>28</v>
      </c>
      <c r="T13" s="505"/>
      <c r="U13" s="505"/>
      <c r="V13" s="505"/>
      <c r="W13" s="505"/>
      <c r="X13" s="505"/>
      <c r="Y13" s="350" t="s">
        <v>29</v>
      </c>
      <c r="Z13" s="505" t="s">
        <v>28</v>
      </c>
      <c r="AA13" s="505"/>
      <c r="AB13" s="505"/>
      <c r="AC13" s="505"/>
      <c r="AD13" s="505"/>
      <c r="AE13" s="505"/>
      <c r="AF13" s="350" t="s">
        <v>29</v>
      </c>
      <c r="AG13" s="505" t="s">
        <v>28</v>
      </c>
      <c r="AH13" s="505"/>
      <c r="AI13" s="505"/>
      <c r="AJ13" s="505"/>
      <c r="AK13" s="505"/>
      <c r="AL13" s="505"/>
    </row>
    <row r="14" spans="1:67" ht="87.75" customHeight="1" x14ac:dyDescent="0.25">
      <c r="A14" s="505"/>
      <c r="B14" s="505"/>
      <c r="C14" s="505"/>
      <c r="D14" s="351" t="s">
        <v>13</v>
      </c>
      <c r="E14" s="351" t="s">
        <v>13</v>
      </c>
      <c r="F14" s="352" t="s">
        <v>532</v>
      </c>
      <c r="G14" s="352" t="s">
        <v>533</v>
      </c>
      <c r="H14" s="352" t="s">
        <v>534</v>
      </c>
      <c r="I14" s="352" t="s">
        <v>535</v>
      </c>
      <c r="J14" s="353" t="s">
        <v>536</v>
      </c>
      <c r="K14" s="351" t="s">
        <v>13</v>
      </c>
      <c r="L14" s="351" t="s">
        <v>13</v>
      </c>
      <c r="M14" s="352" t="s">
        <v>532</v>
      </c>
      <c r="N14" s="352" t="s">
        <v>533</v>
      </c>
      <c r="O14" s="352" t="s">
        <v>534</v>
      </c>
      <c r="P14" s="352" t="s">
        <v>535</v>
      </c>
      <c r="Q14" s="353" t="s">
        <v>536</v>
      </c>
      <c r="R14" s="351" t="s">
        <v>13</v>
      </c>
      <c r="S14" s="351" t="s">
        <v>13</v>
      </c>
      <c r="T14" s="352" t="s">
        <v>532</v>
      </c>
      <c r="U14" s="352" t="s">
        <v>533</v>
      </c>
      <c r="V14" s="352" t="s">
        <v>534</v>
      </c>
      <c r="W14" s="352" t="s">
        <v>535</v>
      </c>
      <c r="X14" s="353" t="s">
        <v>536</v>
      </c>
      <c r="Y14" s="351" t="s">
        <v>13</v>
      </c>
      <c r="Z14" s="351" t="s">
        <v>13</v>
      </c>
      <c r="AA14" s="352" t="s">
        <v>532</v>
      </c>
      <c r="AB14" s="352" t="s">
        <v>533</v>
      </c>
      <c r="AC14" s="352" t="s">
        <v>534</v>
      </c>
      <c r="AD14" s="352" t="s">
        <v>535</v>
      </c>
      <c r="AE14" s="353" t="s">
        <v>536</v>
      </c>
      <c r="AF14" s="351" t="s">
        <v>13</v>
      </c>
      <c r="AG14" s="351" t="s">
        <v>13</v>
      </c>
      <c r="AH14" s="352" t="s">
        <v>532</v>
      </c>
      <c r="AI14" s="352" t="s">
        <v>533</v>
      </c>
      <c r="AJ14" s="352" t="s">
        <v>534</v>
      </c>
      <c r="AK14" s="352" t="s">
        <v>535</v>
      </c>
      <c r="AL14" s="353" t="s">
        <v>536</v>
      </c>
    </row>
    <row r="15" spans="1:67" x14ac:dyDescent="0.25">
      <c r="A15" s="354">
        <v>1</v>
      </c>
      <c r="B15" s="354">
        <v>2</v>
      </c>
      <c r="C15" s="354">
        <v>3</v>
      </c>
      <c r="D15" s="355" t="s">
        <v>42</v>
      </c>
      <c r="E15" s="355" t="s">
        <v>43</v>
      </c>
      <c r="F15" s="355" t="s">
        <v>44</v>
      </c>
      <c r="G15" s="355" t="s">
        <v>45</v>
      </c>
      <c r="H15" s="355" t="s">
        <v>46</v>
      </c>
      <c r="I15" s="355" t="s">
        <v>47</v>
      </c>
      <c r="J15" s="356" t="s">
        <v>73</v>
      </c>
      <c r="K15" s="355" t="s">
        <v>74</v>
      </c>
      <c r="L15" s="355" t="s">
        <v>75</v>
      </c>
      <c r="M15" s="355" t="s">
        <v>76</v>
      </c>
      <c r="N15" s="355" t="s">
        <v>77</v>
      </c>
      <c r="O15" s="355" t="s">
        <v>78</v>
      </c>
      <c r="P15" s="355" t="s">
        <v>79</v>
      </c>
      <c r="Q15" s="356" t="s">
        <v>80</v>
      </c>
      <c r="R15" s="355" t="s">
        <v>81</v>
      </c>
      <c r="S15" s="355" t="s">
        <v>82</v>
      </c>
      <c r="T15" s="355" t="s">
        <v>83</v>
      </c>
      <c r="U15" s="355" t="s">
        <v>84</v>
      </c>
      <c r="V15" s="355" t="s">
        <v>85</v>
      </c>
      <c r="W15" s="355" t="s">
        <v>86</v>
      </c>
      <c r="X15" s="356" t="s">
        <v>124</v>
      </c>
      <c r="Y15" s="355" t="s">
        <v>87</v>
      </c>
      <c r="Z15" s="355" t="s">
        <v>88</v>
      </c>
      <c r="AA15" s="355" t="s">
        <v>89</v>
      </c>
      <c r="AB15" s="355" t="s">
        <v>90</v>
      </c>
      <c r="AC15" s="355" t="s">
        <v>91</v>
      </c>
      <c r="AD15" s="355" t="s">
        <v>92</v>
      </c>
      <c r="AE15" s="356" t="s">
        <v>125</v>
      </c>
      <c r="AF15" s="355" t="s">
        <v>34</v>
      </c>
      <c r="AG15" s="355" t="s">
        <v>37</v>
      </c>
      <c r="AH15" s="355" t="s">
        <v>50</v>
      </c>
      <c r="AI15" s="355" t="s">
        <v>53</v>
      </c>
      <c r="AJ15" s="355" t="s">
        <v>56</v>
      </c>
      <c r="AK15" s="355" t="s">
        <v>57</v>
      </c>
      <c r="AL15" s="356" t="s">
        <v>58</v>
      </c>
    </row>
    <row r="16" spans="1:67" ht="23.25" customHeight="1" x14ac:dyDescent="0.25">
      <c r="A16" s="357">
        <v>0</v>
      </c>
      <c r="B16" s="358" t="s">
        <v>331</v>
      </c>
      <c r="C16" s="188" t="s">
        <v>332</v>
      </c>
      <c r="D16" s="189">
        <f>D17+D18+D19+D20+D21+D22</f>
        <v>0</v>
      </c>
      <c r="E16" s="189">
        <f t="shared" ref="E16:Y16" si="0">E17+E18+E19+E20+E21+E22</f>
        <v>0</v>
      </c>
      <c r="F16" s="189">
        <f t="shared" si="0"/>
        <v>0</v>
      </c>
      <c r="G16" s="189">
        <f t="shared" si="0"/>
        <v>0</v>
      </c>
      <c r="H16" s="189">
        <f t="shared" si="0"/>
        <v>0</v>
      </c>
      <c r="I16" s="189">
        <f t="shared" si="0"/>
        <v>0</v>
      </c>
      <c r="J16" s="189">
        <f t="shared" si="0"/>
        <v>0</v>
      </c>
      <c r="K16" s="189">
        <f t="shared" si="0"/>
        <v>0</v>
      </c>
      <c r="L16" s="189">
        <f t="shared" si="0"/>
        <v>0</v>
      </c>
      <c r="M16" s="189">
        <f t="shared" si="0"/>
        <v>0</v>
      </c>
      <c r="N16" s="189">
        <f t="shared" si="0"/>
        <v>0</v>
      </c>
      <c r="O16" s="189">
        <f t="shared" si="0"/>
        <v>0</v>
      </c>
      <c r="P16" s="189">
        <f t="shared" si="0"/>
        <v>0</v>
      </c>
      <c r="Q16" s="189">
        <f t="shared" si="0"/>
        <v>0</v>
      </c>
      <c r="R16" s="189">
        <f t="shared" si="0"/>
        <v>0</v>
      </c>
      <c r="S16" s="189">
        <f t="shared" si="0"/>
        <v>0</v>
      </c>
      <c r="T16" s="189">
        <f t="shared" si="0"/>
        <v>0</v>
      </c>
      <c r="U16" s="189">
        <f t="shared" si="0"/>
        <v>0</v>
      </c>
      <c r="V16" s="189">
        <f t="shared" si="0"/>
        <v>0</v>
      </c>
      <c r="W16" s="189">
        <f t="shared" si="0"/>
        <v>0</v>
      </c>
      <c r="X16" s="189">
        <f t="shared" si="0"/>
        <v>0</v>
      </c>
      <c r="Y16" s="189">
        <f t="shared" si="0"/>
        <v>0</v>
      </c>
      <c r="Z16" s="222">
        <f>SUM(Z17:Z22)</f>
        <v>3.0059999999999998</v>
      </c>
      <c r="AA16" s="359">
        <f t="shared" ref="AA16:AE16" si="1">SUM(AA17:AA22)</f>
        <v>0</v>
      </c>
      <c r="AB16" s="359">
        <f t="shared" si="1"/>
        <v>0</v>
      </c>
      <c r="AC16" s="222">
        <f t="shared" si="1"/>
        <v>2.85</v>
      </c>
      <c r="AD16" s="359">
        <f t="shared" si="1"/>
        <v>0</v>
      </c>
      <c r="AE16" s="223">
        <f t="shared" si="1"/>
        <v>1</v>
      </c>
      <c r="AF16" s="189">
        <f t="shared" ref="AF16" si="2">AF17+AF18+AF19+AF20+AF21+AF22</f>
        <v>0</v>
      </c>
      <c r="AG16" s="222">
        <f t="shared" ref="AG16:AL22" si="3">Z16</f>
        <v>3.0059999999999998</v>
      </c>
      <c r="AH16" s="359">
        <f t="shared" si="3"/>
        <v>0</v>
      </c>
      <c r="AI16" s="359">
        <f t="shared" si="3"/>
        <v>0</v>
      </c>
      <c r="AJ16" s="222">
        <f t="shared" si="3"/>
        <v>2.85</v>
      </c>
      <c r="AK16" s="359">
        <f t="shared" si="3"/>
        <v>0</v>
      </c>
      <c r="AL16" s="359">
        <f t="shared" si="3"/>
        <v>1</v>
      </c>
    </row>
    <row r="17" spans="1:38" ht="23.25" customHeight="1" x14ac:dyDescent="0.25">
      <c r="A17" s="357" t="s">
        <v>333</v>
      </c>
      <c r="B17" s="358" t="s">
        <v>334</v>
      </c>
      <c r="C17" s="188" t="s">
        <v>332</v>
      </c>
      <c r="D17" s="189">
        <f>D24</f>
        <v>0</v>
      </c>
      <c r="E17" s="189">
        <f t="shared" ref="E17:AL17" si="4">E24</f>
        <v>0</v>
      </c>
      <c r="F17" s="189">
        <f t="shared" si="4"/>
        <v>0</v>
      </c>
      <c r="G17" s="189">
        <f t="shared" si="4"/>
        <v>0</v>
      </c>
      <c r="H17" s="189">
        <f t="shared" si="4"/>
        <v>0</v>
      </c>
      <c r="I17" s="189">
        <f t="shared" si="4"/>
        <v>0</v>
      </c>
      <c r="J17" s="189">
        <f t="shared" si="4"/>
        <v>0</v>
      </c>
      <c r="K17" s="189">
        <f t="shared" si="4"/>
        <v>0</v>
      </c>
      <c r="L17" s="189">
        <f t="shared" si="4"/>
        <v>0</v>
      </c>
      <c r="M17" s="189">
        <f t="shared" si="4"/>
        <v>0</v>
      </c>
      <c r="N17" s="189">
        <f t="shared" si="4"/>
        <v>0</v>
      </c>
      <c r="O17" s="189">
        <f t="shared" si="4"/>
        <v>0</v>
      </c>
      <c r="P17" s="189">
        <f t="shared" si="4"/>
        <v>0</v>
      </c>
      <c r="Q17" s="189">
        <f t="shared" si="4"/>
        <v>0</v>
      </c>
      <c r="R17" s="189">
        <f t="shared" si="4"/>
        <v>0</v>
      </c>
      <c r="S17" s="189">
        <f t="shared" si="4"/>
        <v>0</v>
      </c>
      <c r="T17" s="189">
        <f t="shared" si="4"/>
        <v>0</v>
      </c>
      <c r="U17" s="189">
        <f t="shared" si="4"/>
        <v>0</v>
      </c>
      <c r="V17" s="189">
        <f t="shared" si="4"/>
        <v>0</v>
      </c>
      <c r="W17" s="189">
        <f t="shared" si="4"/>
        <v>0</v>
      </c>
      <c r="X17" s="189">
        <f t="shared" si="4"/>
        <v>0</v>
      </c>
      <c r="Y17" s="189">
        <f t="shared" si="4"/>
        <v>0</v>
      </c>
      <c r="Z17" s="189">
        <f t="shared" si="4"/>
        <v>0</v>
      </c>
      <c r="AA17" s="189">
        <f t="shared" si="4"/>
        <v>0</v>
      </c>
      <c r="AB17" s="189">
        <f t="shared" si="4"/>
        <v>0</v>
      </c>
      <c r="AC17" s="189">
        <f t="shared" si="4"/>
        <v>0</v>
      </c>
      <c r="AD17" s="189">
        <f t="shared" si="4"/>
        <v>0</v>
      </c>
      <c r="AE17" s="189">
        <f t="shared" si="4"/>
        <v>0</v>
      </c>
      <c r="AF17" s="189">
        <f t="shared" si="4"/>
        <v>0</v>
      </c>
      <c r="AG17" s="189">
        <f t="shared" si="4"/>
        <v>0</v>
      </c>
      <c r="AH17" s="189">
        <f t="shared" si="4"/>
        <v>0</v>
      </c>
      <c r="AI17" s="189">
        <f t="shared" si="4"/>
        <v>0</v>
      </c>
      <c r="AJ17" s="189">
        <f t="shared" si="4"/>
        <v>0</v>
      </c>
      <c r="AK17" s="189">
        <f t="shared" si="4"/>
        <v>0</v>
      </c>
      <c r="AL17" s="189">
        <f t="shared" si="4"/>
        <v>0</v>
      </c>
    </row>
    <row r="18" spans="1:38" ht="27.75" customHeight="1" x14ac:dyDescent="0.25">
      <c r="A18" s="357" t="s">
        <v>335</v>
      </c>
      <c r="B18" s="358" t="s">
        <v>336</v>
      </c>
      <c r="C18" s="188" t="s">
        <v>332</v>
      </c>
      <c r="D18" s="359">
        <f t="shared" ref="D18:AF18" si="5">D40</f>
        <v>0</v>
      </c>
      <c r="E18" s="359">
        <f t="shared" si="5"/>
        <v>0</v>
      </c>
      <c r="F18" s="359">
        <f t="shared" si="5"/>
        <v>0</v>
      </c>
      <c r="G18" s="359">
        <f t="shared" si="5"/>
        <v>0</v>
      </c>
      <c r="H18" s="359">
        <f t="shared" si="5"/>
        <v>0</v>
      </c>
      <c r="I18" s="359">
        <f t="shared" si="5"/>
        <v>0</v>
      </c>
      <c r="J18" s="359">
        <f t="shared" si="5"/>
        <v>0</v>
      </c>
      <c r="K18" s="359">
        <f t="shared" si="5"/>
        <v>0</v>
      </c>
      <c r="L18" s="359">
        <f t="shared" si="5"/>
        <v>0</v>
      </c>
      <c r="M18" s="359">
        <f t="shared" si="5"/>
        <v>0</v>
      </c>
      <c r="N18" s="359">
        <f t="shared" si="5"/>
        <v>0</v>
      </c>
      <c r="O18" s="359">
        <f t="shared" si="5"/>
        <v>0</v>
      </c>
      <c r="P18" s="359">
        <f t="shared" si="5"/>
        <v>0</v>
      </c>
      <c r="Q18" s="359">
        <f t="shared" si="5"/>
        <v>0</v>
      </c>
      <c r="R18" s="359">
        <f t="shared" si="5"/>
        <v>0</v>
      </c>
      <c r="S18" s="359">
        <f t="shared" si="5"/>
        <v>0</v>
      </c>
      <c r="T18" s="359">
        <f t="shared" si="5"/>
        <v>0</v>
      </c>
      <c r="U18" s="359">
        <f t="shared" si="5"/>
        <v>0</v>
      </c>
      <c r="V18" s="359">
        <f t="shared" si="5"/>
        <v>0</v>
      </c>
      <c r="W18" s="359">
        <f t="shared" si="5"/>
        <v>0</v>
      </c>
      <c r="X18" s="359">
        <f t="shared" si="5"/>
        <v>0</v>
      </c>
      <c r="Y18" s="359">
        <f t="shared" si="5"/>
        <v>0</v>
      </c>
      <c r="Z18" s="222">
        <f t="shared" si="5"/>
        <v>1.764</v>
      </c>
      <c r="AA18" s="359">
        <f t="shared" si="5"/>
        <v>0</v>
      </c>
      <c r="AB18" s="359">
        <f t="shared" si="5"/>
        <v>0</v>
      </c>
      <c r="AC18" s="222">
        <f t="shared" si="5"/>
        <v>2.2000000000000002</v>
      </c>
      <c r="AD18" s="359">
        <f t="shared" si="5"/>
        <v>0</v>
      </c>
      <c r="AE18" s="359">
        <f t="shared" si="5"/>
        <v>0</v>
      </c>
      <c r="AF18" s="359">
        <f t="shared" si="5"/>
        <v>0</v>
      </c>
      <c r="AG18" s="222">
        <f t="shared" si="3"/>
        <v>1.764</v>
      </c>
      <c r="AH18" s="359">
        <f t="shared" si="3"/>
        <v>0</v>
      </c>
      <c r="AI18" s="359">
        <f t="shared" si="3"/>
        <v>0</v>
      </c>
      <c r="AJ18" s="222">
        <f t="shared" si="3"/>
        <v>2.2000000000000002</v>
      </c>
      <c r="AK18" s="359">
        <f t="shared" si="3"/>
        <v>0</v>
      </c>
      <c r="AL18" s="359">
        <f t="shared" si="3"/>
        <v>0</v>
      </c>
    </row>
    <row r="19" spans="1:38" ht="50.25" customHeight="1" x14ac:dyDescent="0.25">
      <c r="A19" s="357" t="s">
        <v>337</v>
      </c>
      <c r="B19" s="358" t="s">
        <v>338</v>
      </c>
      <c r="C19" s="188" t="s">
        <v>332</v>
      </c>
      <c r="D19" s="189">
        <f>D74</f>
        <v>0</v>
      </c>
      <c r="E19" s="189">
        <f t="shared" ref="E19:AL19" si="6">E74</f>
        <v>0</v>
      </c>
      <c r="F19" s="189">
        <f t="shared" si="6"/>
        <v>0</v>
      </c>
      <c r="G19" s="189">
        <f t="shared" si="6"/>
        <v>0</v>
      </c>
      <c r="H19" s="189">
        <f t="shared" si="6"/>
        <v>0</v>
      </c>
      <c r="I19" s="189">
        <f t="shared" si="6"/>
        <v>0</v>
      </c>
      <c r="J19" s="189">
        <f t="shared" si="6"/>
        <v>0</v>
      </c>
      <c r="K19" s="189">
        <f t="shared" si="6"/>
        <v>0</v>
      </c>
      <c r="L19" s="189">
        <f t="shared" si="6"/>
        <v>0</v>
      </c>
      <c r="M19" s="189">
        <f t="shared" si="6"/>
        <v>0</v>
      </c>
      <c r="N19" s="189">
        <f t="shared" si="6"/>
        <v>0</v>
      </c>
      <c r="O19" s="189">
        <f t="shared" si="6"/>
        <v>0</v>
      </c>
      <c r="P19" s="189">
        <f t="shared" si="6"/>
        <v>0</v>
      </c>
      <c r="Q19" s="189">
        <f t="shared" si="6"/>
        <v>0</v>
      </c>
      <c r="R19" s="189">
        <f t="shared" si="6"/>
        <v>0</v>
      </c>
      <c r="S19" s="189">
        <f t="shared" si="6"/>
        <v>0</v>
      </c>
      <c r="T19" s="189">
        <f t="shared" si="6"/>
        <v>0</v>
      </c>
      <c r="U19" s="189">
        <f t="shared" si="6"/>
        <v>0</v>
      </c>
      <c r="V19" s="189">
        <f t="shared" si="6"/>
        <v>0</v>
      </c>
      <c r="W19" s="189">
        <f t="shared" si="6"/>
        <v>0</v>
      </c>
      <c r="X19" s="189">
        <f t="shared" si="6"/>
        <v>0</v>
      </c>
      <c r="Y19" s="189">
        <f t="shared" si="6"/>
        <v>0</v>
      </c>
      <c r="Z19" s="189">
        <f t="shared" si="6"/>
        <v>0</v>
      </c>
      <c r="AA19" s="189">
        <f t="shared" si="6"/>
        <v>0</v>
      </c>
      <c r="AB19" s="189">
        <f t="shared" si="6"/>
        <v>0</v>
      </c>
      <c r="AC19" s="189">
        <f t="shared" si="6"/>
        <v>0</v>
      </c>
      <c r="AD19" s="189">
        <f t="shared" si="6"/>
        <v>0</v>
      </c>
      <c r="AE19" s="189">
        <f t="shared" si="6"/>
        <v>0</v>
      </c>
      <c r="AF19" s="189">
        <f t="shared" si="6"/>
        <v>0</v>
      </c>
      <c r="AG19" s="189">
        <f t="shared" si="6"/>
        <v>0</v>
      </c>
      <c r="AH19" s="189">
        <f t="shared" si="6"/>
        <v>0</v>
      </c>
      <c r="AI19" s="189">
        <f t="shared" si="6"/>
        <v>0</v>
      </c>
      <c r="AJ19" s="189">
        <f t="shared" si="6"/>
        <v>0</v>
      </c>
      <c r="AK19" s="189">
        <f t="shared" si="6"/>
        <v>0</v>
      </c>
      <c r="AL19" s="189">
        <f t="shared" si="6"/>
        <v>0</v>
      </c>
    </row>
    <row r="20" spans="1:38" ht="23.25" customHeight="1" x14ac:dyDescent="0.25">
      <c r="A20" s="357" t="s">
        <v>339</v>
      </c>
      <c r="B20" s="358" t="s">
        <v>340</v>
      </c>
      <c r="C20" s="188" t="s">
        <v>332</v>
      </c>
      <c r="D20" s="359">
        <f t="shared" ref="D20:AF20" si="7">D77</f>
        <v>0</v>
      </c>
      <c r="E20" s="359">
        <f t="shared" si="7"/>
        <v>0</v>
      </c>
      <c r="F20" s="359">
        <f t="shared" si="7"/>
        <v>0</v>
      </c>
      <c r="G20" s="359">
        <f t="shared" si="7"/>
        <v>0</v>
      </c>
      <c r="H20" s="359">
        <f t="shared" si="7"/>
        <v>0</v>
      </c>
      <c r="I20" s="359">
        <f t="shared" si="7"/>
        <v>0</v>
      </c>
      <c r="J20" s="359">
        <f t="shared" si="7"/>
        <v>0</v>
      </c>
      <c r="K20" s="359">
        <f t="shared" si="7"/>
        <v>0</v>
      </c>
      <c r="L20" s="359">
        <f t="shared" si="7"/>
        <v>0</v>
      </c>
      <c r="M20" s="359">
        <f t="shared" si="7"/>
        <v>0</v>
      </c>
      <c r="N20" s="359">
        <f t="shared" si="7"/>
        <v>0</v>
      </c>
      <c r="O20" s="359">
        <f t="shared" si="7"/>
        <v>0</v>
      </c>
      <c r="P20" s="359">
        <f t="shared" si="7"/>
        <v>0</v>
      </c>
      <c r="Q20" s="359">
        <f t="shared" si="7"/>
        <v>0</v>
      </c>
      <c r="R20" s="359">
        <f t="shared" si="7"/>
        <v>0</v>
      </c>
      <c r="S20" s="359">
        <f t="shared" si="7"/>
        <v>0</v>
      </c>
      <c r="T20" s="359">
        <f t="shared" si="7"/>
        <v>0</v>
      </c>
      <c r="U20" s="359">
        <f t="shared" si="7"/>
        <v>0</v>
      </c>
      <c r="V20" s="359">
        <f t="shared" si="7"/>
        <v>0</v>
      </c>
      <c r="W20" s="359">
        <f t="shared" si="7"/>
        <v>0</v>
      </c>
      <c r="X20" s="359">
        <f t="shared" si="7"/>
        <v>0</v>
      </c>
      <c r="Y20" s="359">
        <f t="shared" si="7"/>
        <v>0</v>
      </c>
      <c r="Z20" s="222">
        <f t="shared" si="7"/>
        <v>0.63200000000000001</v>
      </c>
      <c r="AA20" s="359">
        <f t="shared" si="7"/>
        <v>0</v>
      </c>
      <c r="AB20" s="359">
        <f t="shared" si="7"/>
        <v>0</v>
      </c>
      <c r="AC20" s="222">
        <f t="shared" si="7"/>
        <v>0.65</v>
      </c>
      <c r="AD20" s="359">
        <f t="shared" si="7"/>
        <v>0</v>
      </c>
      <c r="AE20" s="359">
        <f t="shared" si="7"/>
        <v>0</v>
      </c>
      <c r="AF20" s="359">
        <f t="shared" si="7"/>
        <v>0</v>
      </c>
      <c r="AG20" s="222">
        <f t="shared" si="3"/>
        <v>0.63200000000000001</v>
      </c>
      <c r="AH20" s="359">
        <f t="shared" si="3"/>
        <v>0</v>
      </c>
      <c r="AI20" s="359">
        <f t="shared" si="3"/>
        <v>0</v>
      </c>
      <c r="AJ20" s="222">
        <f t="shared" si="3"/>
        <v>0.65</v>
      </c>
      <c r="AK20" s="359">
        <f t="shared" si="3"/>
        <v>0</v>
      </c>
      <c r="AL20" s="359">
        <f t="shared" si="3"/>
        <v>0</v>
      </c>
    </row>
    <row r="21" spans="1:38" ht="23.25" customHeight="1" x14ac:dyDescent="0.25">
      <c r="A21" s="357" t="s">
        <v>341</v>
      </c>
      <c r="B21" s="358" t="s">
        <v>342</v>
      </c>
      <c r="C21" s="188" t="s">
        <v>332</v>
      </c>
      <c r="D21" s="189">
        <f>D80</f>
        <v>0</v>
      </c>
      <c r="E21" s="189">
        <f t="shared" ref="E21:AL22" si="8">E80</f>
        <v>0</v>
      </c>
      <c r="F21" s="189">
        <f t="shared" si="8"/>
        <v>0</v>
      </c>
      <c r="G21" s="189">
        <f t="shared" si="8"/>
        <v>0</v>
      </c>
      <c r="H21" s="189">
        <f t="shared" si="8"/>
        <v>0</v>
      </c>
      <c r="I21" s="189">
        <f t="shared" si="8"/>
        <v>0</v>
      </c>
      <c r="J21" s="189">
        <f t="shared" si="8"/>
        <v>0</v>
      </c>
      <c r="K21" s="189">
        <f t="shared" si="8"/>
        <v>0</v>
      </c>
      <c r="L21" s="189">
        <f t="shared" si="8"/>
        <v>0</v>
      </c>
      <c r="M21" s="189">
        <f t="shared" si="8"/>
        <v>0</v>
      </c>
      <c r="N21" s="189">
        <f t="shared" si="8"/>
        <v>0</v>
      </c>
      <c r="O21" s="189">
        <f t="shared" si="8"/>
        <v>0</v>
      </c>
      <c r="P21" s="189">
        <f t="shared" si="8"/>
        <v>0</v>
      </c>
      <c r="Q21" s="189">
        <f t="shared" si="8"/>
        <v>0</v>
      </c>
      <c r="R21" s="189">
        <f t="shared" si="8"/>
        <v>0</v>
      </c>
      <c r="S21" s="189">
        <f t="shared" si="8"/>
        <v>0</v>
      </c>
      <c r="T21" s="189">
        <f t="shared" si="8"/>
        <v>0</v>
      </c>
      <c r="U21" s="189">
        <f t="shared" si="8"/>
        <v>0</v>
      </c>
      <c r="V21" s="189">
        <f t="shared" si="8"/>
        <v>0</v>
      </c>
      <c r="W21" s="189">
        <f t="shared" si="8"/>
        <v>0</v>
      </c>
      <c r="X21" s="189">
        <f t="shared" si="8"/>
        <v>0</v>
      </c>
      <c r="Y21" s="189">
        <f t="shared" si="8"/>
        <v>0</v>
      </c>
      <c r="Z21" s="189">
        <f t="shared" si="8"/>
        <v>0</v>
      </c>
      <c r="AA21" s="189">
        <f t="shared" si="8"/>
        <v>0</v>
      </c>
      <c r="AB21" s="189">
        <f t="shared" si="8"/>
        <v>0</v>
      </c>
      <c r="AC21" s="189">
        <f t="shared" si="8"/>
        <v>0</v>
      </c>
      <c r="AD21" s="189">
        <f t="shared" si="8"/>
        <v>0</v>
      </c>
      <c r="AE21" s="189">
        <f t="shared" si="8"/>
        <v>0</v>
      </c>
      <c r="AF21" s="189">
        <f t="shared" si="8"/>
        <v>0</v>
      </c>
      <c r="AG21" s="189">
        <f t="shared" si="8"/>
        <v>0</v>
      </c>
      <c r="AH21" s="189">
        <f t="shared" si="8"/>
        <v>0</v>
      </c>
      <c r="AI21" s="189">
        <f t="shared" si="8"/>
        <v>0</v>
      </c>
      <c r="AJ21" s="189">
        <f t="shared" si="8"/>
        <v>0</v>
      </c>
      <c r="AK21" s="189">
        <f t="shared" si="8"/>
        <v>0</v>
      </c>
      <c r="AL21" s="189">
        <f t="shared" si="8"/>
        <v>0</v>
      </c>
    </row>
    <row r="22" spans="1:38" ht="23.25" customHeight="1" x14ac:dyDescent="0.25">
      <c r="A22" s="357" t="s">
        <v>343</v>
      </c>
      <c r="B22" s="360" t="s">
        <v>344</v>
      </c>
      <c r="C22" s="188" t="s">
        <v>332</v>
      </c>
      <c r="D22" s="189">
        <f>D81</f>
        <v>0</v>
      </c>
      <c r="E22" s="189">
        <f t="shared" si="8"/>
        <v>0</v>
      </c>
      <c r="F22" s="189">
        <f t="shared" si="8"/>
        <v>0</v>
      </c>
      <c r="G22" s="189">
        <f t="shared" si="8"/>
        <v>0</v>
      </c>
      <c r="H22" s="189">
        <f t="shared" si="8"/>
        <v>0</v>
      </c>
      <c r="I22" s="189">
        <f t="shared" si="8"/>
        <v>0</v>
      </c>
      <c r="J22" s="189">
        <f t="shared" si="8"/>
        <v>0</v>
      </c>
      <c r="K22" s="189">
        <f t="shared" si="8"/>
        <v>0</v>
      </c>
      <c r="L22" s="189">
        <f t="shared" si="8"/>
        <v>0</v>
      </c>
      <c r="M22" s="189">
        <f t="shared" si="8"/>
        <v>0</v>
      </c>
      <c r="N22" s="189">
        <f t="shared" si="8"/>
        <v>0</v>
      </c>
      <c r="O22" s="189">
        <f t="shared" si="8"/>
        <v>0</v>
      </c>
      <c r="P22" s="189">
        <f t="shared" si="8"/>
        <v>0</v>
      </c>
      <c r="Q22" s="189">
        <f t="shared" si="8"/>
        <v>0</v>
      </c>
      <c r="R22" s="189">
        <f t="shared" si="8"/>
        <v>0</v>
      </c>
      <c r="S22" s="189">
        <f t="shared" si="8"/>
        <v>0</v>
      </c>
      <c r="T22" s="189">
        <f t="shared" si="8"/>
        <v>0</v>
      </c>
      <c r="U22" s="189">
        <f t="shared" si="8"/>
        <v>0</v>
      </c>
      <c r="V22" s="189">
        <f t="shared" si="8"/>
        <v>0</v>
      </c>
      <c r="W22" s="189">
        <f t="shared" si="8"/>
        <v>0</v>
      </c>
      <c r="X22" s="189">
        <f t="shared" si="8"/>
        <v>0</v>
      </c>
      <c r="Y22" s="189">
        <f t="shared" si="8"/>
        <v>0</v>
      </c>
      <c r="Z22" s="222">
        <f>Z81</f>
        <v>0.61</v>
      </c>
      <c r="AA22" s="359">
        <f t="shared" si="8"/>
        <v>0</v>
      </c>
      <c r="AB22" s="359">
        <f t="shared" si="8"/>
        <v>0</v>
      </c>
      <c r="AC22" s="359">
        <f t="shared" si="8"/>
        <v>0</v>
      </c>
      <c r="AD22" s="359">
        <f t="shared" si="8"/>
        <v>0</v>
      </c>
      <c r="AE22" s="223">
        <f>AE81</f>
        <v>1</v>
      </c>
      <c r="AF22" s="359">
        <f t="shared" si="8"/>
        <v>0</v>
      </c>
      <c r="AG22" s="222">
        <f t="shared" si="3"/>
        <v>0.61</v>
      </c>
      <c r="AH22" s="359">
        <f t="shared" si="3"/>
        <v>0</v>
      </c>
      <c r="AI22" s="359">
        <f t="shared" si="3"/>
        <v>0</v>
      </c>
      <c r="AJ22" s="359">
        <f t="shared" si="3"/>
        <v>0</v>
      </c>
      <c r="AK22" s="359">
        <f t="shared" si="3"/>
        <v>0</v>
      </c>
      <c r="AL22" s="223">
        <f t="shared" si="3"/>
        <v>1</v>
      </c>
    </row>
    <row r="23" spans="1:38" ht="23.25" customHeight="1" x14ac:dyDescent="0.25">
      <c r="A23" s="119" t="s">
        <v>431</v>
      </c>
      <c r="B23" s="137" t="s">
        <v>432</v>
      </c>
      <c r="C23" s="188"/>
      <c r="D23" s="187"/>
      <c r="E23" s="187"/>
      <c r="F23" s="187"/>
      <c r="G23" s="187"/>
      <c r="H23" s="187"/>
      <c r="I23" s="187"/>
      <c r="J23" s="221"/>
      <c r="K23" s="187"/>
      <c r="L23" s="187"/>
      <c r="M23" s="187"/>
      <c r="N23" s="187"/>
      <c r="O23" s="187"/>
      <c r="P23" s="187"/>
      <c r="Q23" s="221"/>
      <c r="R23" s="187"/>
      <c r="S23" s="187"/>
      <c r="T23" s="187"/>
      <c r="U23" s="187"/>
      <c r="V23" s="187"/>
      <c r="W23" s="187"/>
      <c r="X23" s="221"/>
      <c r="Y23" s="187"/>
      <c r="Z23" s="222"/>
      <c r="AA23" s="188"/>
      <c r="AB23" s="188"/>
      <c r="AC23" s="222"/>
      <c r="AD23" s="222"/>
      <c r="AE23" s="223"/>
      <c r="AF23" s="222"/>
      <c r="AG23" s="222"/>
      <c r="AH23" s="222"/>
      <c r="AI23" s="222"/>
      <c r="AJ23" s="222"/>
      <c r="AK23" s="222"/>
      <c r="AL23" s="223"/>
    </row>
    <row r="24" spans="1:38" ht="23.25" customHeight="1" x14ac:dyDescent="0.25">
      <c r="A24" s="254" t="s">
        <v>150</v>
      </c>
      <c r="B24" s="255" t="s">
        <v>345</v>
      </c>
      <c r="C24" s="188" t="s">
        <v>332</v>
      </c>
      <c r="D24" s="188">
        <f>D25+D29+D32+D37</f>
        <v>0</v>
      </c>
      <c r="E24" s="188">
        <f t="shared" ref="E24:AL24" si="9">E25+E29+E32+E37</f>
        <v>0</v>
      </c>
      <c r="F24" s="188">
        <f t="shared" si="9"/>
        <v>0</v>
      </c>
      <c r="G24" s="188">
        <f t="shared" si="9"/>
        <v>0</v>
      </c>
      <c r="H24" s="188">
        <f t="shared" si="9"/>
        <v>0</v>
      </c>
      <c r="I24" s="188">
        <f t="shared" si="9"/>
        <v>0</v>
      </c>
      <c r="J24" s="188">
        <f t="shared" si="9"/>
        <v>0</v>
      </c>
      <c r="K24" s="188">
        <f t="shared" si="9"/>
        <v>0</v>
      </c>
      <c r="L24" s="188">
        <f t="shared" si="9"/>
        <v>0</v>
      </c>
      <c r="M24" s="188">
        <f t="shared" si="9"/>
        <v>0</v>
      </c>
      <c r="N24" s="188">
        <f t="shared" si="9"/>
        <v>0</v>
      </c>
      <c r="O24" s="188">
        <f t="shared" si="9"/>
        <v>0</v>
      </c>
      <c r="P24" s="188">
        <f t="shared" si="9"/>
        <v>0</v>
      </c>
      <c r="Q24" s="188">
        <f t="shared" si="9"/>
        <v>0</v>
      </c>
      <c r="R24" s="188">
        <f t="shared" si="9"/>
        <v>0</v>
      </c>
      <c r="S24" s="188">
        <f t="shared" si="9"/>
        <v>0</v>
      </c>
      <c r="T24" s="188">
        <f t="shared" si="9"/>
        <v>0</v>
      </c>
      <c r="U24" s="188">
        <f t="shared" si="9"/>
        <v>0</v>
      </c>
      <c r="V24" s="188">
        <f t="shared" si="9"/>
        <v>0</v>
      </c>
      <c r="W24" s="188">
        <f t="shared" si="9"/>
        <v>0</v>
      </c>
      <c r="X24" s="188">
        <f t="shared" si="9"/>
        <v>0</v>
      </c>
      <c r="Y24" s="188">
        <f t="shared" si="9"/>
        <v>0</v>
      </c>
      <c r="Z24" s="188">
        <f t="shared" si="9"/>
        <v>0</v>
      </c>
      <c r="AA24" s="188">
        <f t="shared" si="9"/>
        <v>0</v>
      </c>
      <c r="AB24" s="188">
        <f t="shared" si="9"/>
        <v>0</v>
      </c>
      <c r="AC24" s="188">
        <f t="shared" si="9"/>
        <v>0</v>
      </c>
      <c r="AD24" s="188">
        <f t="shared" si="9"/>
        <v>0</v>
      </c>
      <c r="AE24" s="188">
        <f t="shared" si="9"/>
        <v>0</v>
      </c>
      <c r="AF24" s="188">
        <f t="shared" si="9"/>
        <v>0</v>
      </c>
      <c r="AG24" s="188">
        <f t="shared" si="9"/>
        <v>0</v>
      </c>
      <c r="AH24" s="188">
        <f t="shared" si="9"/>
        <v>0</v>
      </c>
      <c r="AI24" s="188">
        <f t="shared" si="9"/>
        <v>0</v>
      </c>
      <c r="AJ24" s="188">
        <f t="shared" si="9"/>
        <v>0</v>
      </c>
      <c r="AK24" s="188">
        <f t="shared" si="9"/>
        <v>0</v>
      </c>
      <c r="AL24" s="188">
        <f t="shared" si="9"/>
        <v>0</v>
      </c>
    </row>
    <row r="25" spans="1:38" s="192" customFormat="1" ht="23.25" customHeight="1" x14ac:dyDescent="0.25">
      <c r="A25" s="254" t="s">
        <v>151</v>
      </c>
      <c r="B25" s="255" t="s">
        <v>346</v>
      </c>
      <c r="C25" s="188" t="s">
        <v>332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0</v>
      </c>
      <c r="M25" s="188">
        <v>0</v>
      </c>
      <c r="N25" s="188">
        <v>0</v>
      </c>
      <c r="O25" s="188">
        <v>0</v>
      </c>
      <c r="P25" s="188">
        <v>0</v>
      </c>
      <c r="Q25" s="188">
        <v>0</v>
      </c>
      <c r="R25" s="188">
        <v>0</v>
      </c>
      <c r="S25" s="188">
        <v>0</v>
      </c>
      <c r="T25" s="188">
        <v>0</v>
      </c>
      <c r="U25" s="188">
        <v>0</v>
      </c>
      <c r="V25" s="188">
        <v>0</v>
      </c>
      <c r="W25" s="188">
        <v>0</v>
      </c>
      <c r="X25" s="188">
        <v>0</v>
      </c>
      <c r="Y25" s="188">
        <v>0</v>
      </c>
      <c r="Z25" s="188">
        <v>0</v>
      </c>
      <c r="AA25" s="188">
        <v>0</v>
      </c>
      <c r="AB25" s="188">
        <v>0</v>
      </c>
      <c r="AC25" s="188">
        <v>0</v>
      </c>
      <c r="AD25" s="188">
        <v>0</v>
      </c>
      <c r="AE25" s="188">
        <v>0</v>
      </c>
      <c r="AF25" s="188">
        <v>0</v>
      </c>
      <c r="AG25" s="188">
        <v>0</v>
      </c>
      <c r="AH25" s="188">
        <v>0</v>
      </c>
      <c r="AI25" s="188">
        <v>0</v>
      </c>
      <c r="AJ25" s="188">
        <v>0</v>
      </c>
      <c r="AK25" s="188">
        <v>0</v>
      </c>
      <c r="AL25" s="188">
        <v>0</v>
      </c>
    </row>
    <row r="26" spans="1:38" s="192" customFormat="1" ht="43.5" customHeight="1" x14ac:dyDescent="0.25">
      <c r="A26" s="254" t="s">
        <v>166</v>
      </c>
      <c r="B26" s="255" t="s">
        <v>347</v>
      </c>
      <c r="C26" s="188" t="s">
        <v>332</v>
      </c>
      <c r="D26" s="188">
        <v>0</v>
      </c>
      <c r="E26" s="188">
        <v>0</v>
      </c>
      <c r="F26" s="188">
        <v>0</v>
      </c>
      <c r="G26" s="188">
        <v>0</v>
      </c>
      <c r="H26" s="188">
        <v>0</v>
      </c>
      <c r="I26" s="188">
        <v>0</v>
      </c>
      <c r="J26" s="188">
        <v>0</v>
      </c>
      <c r="K26" s="188">
        <v>0</v>
      </c>
      <c r="L26" s="188">
        <v>0</v>
      </c>
      <c r="M26" s="188">
        <v>0</v>
      </c>
      <c r="N26" s="188">
        <v>0</v>
      </c>
      <c r="O26" s="188">
        <v>0</v>
      </c>
      <c r="P26" s="188">
        <v>0</v>
      </c>
      <c r="Q26" s="188">
        <v>0</v>
      </c>
      <c r="R26" s="188">
        <v>0</v>
      </c>
      <c r="S26" s="188">
        <v>0</v>
      </c>
      <c r="T26" s="188">
        <v>0</v>
      </c>
      <c r="U26" s="188">
        <v>0</v>
      </c>
      <c r="V26" s="188">
        <v>0</v>
      </c>
      <c r="W26" s="188">
        <v>0</v>
      </c>
      <c r="X26" s="188">
        <v>0</v>
      </c>
      <c r="Y26" s="188">
        <v>0</v>
      </c>
      <c r="Z26" s="188">
        <v>0</v>
      </c>
      <c r="AA26" s="188">
        <v>0</v>
      </c>
      <c r="AB26" s="188">
        <v>0</v>
      </c>
      <c r="AC26" s="188">
        <v>0</v>
      </c>
      <c r="AD26" s="188">
        <v>0</v>
      </c>
      <c r="AE26" s="188">
        <v>0</v>
      </c>
      <c r="AF26" s="188">
        <v>0</v>
      </c>
      <c r="AG26" s="188">
        <v>0</v>
      </c>
      <c r="AH26" s="188">
        <v>0</v>
      </c>
      <c r="AI26" s="188">
        <v>0</v>
      </c>
      <c r="AJ26" s="188">
        <v>0</v>
      </c>
      <c r="AK26" s="188">
        <v>0</v>
      </c>
      <c r="AL26" s="188">
        <v>0</v>
      </c>
    </row>
    <row r="27" spans="1:38" s="194" customFormat="1" ht="48.75" customHeight="1" x14ac:dyDescent="0.2">
      <c r="A27" s="254" t="s">
        <v>167</v>
      </c>
      <c r="B27" s="255" t="s">
        <v>348</v>
      </c>
      <c r="C27" s="188" t="s">
        <v>332</v>
      </c>
      <c r="D27" s="188">
        <v>0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8">
        <v>0</v>
      </c>
      <c r="L27" s="188">
        <v>0</v>
      </c>
      <c r="M27" s="188">
        <v>0</v>
      </c>
      <c r="N27" s="188">
        <v>0</v>
      </c>
      <c r="O27" s="188">
        <v>0</v>
      </c>
      <c r="P27" s="188">
        <v>0</v>
      </c>
      <c r="Q27" s="188">
        <v>0</v>
      </c>
      <c r="R27" s="188">
        <v>0</v>
      </c>
      <c r="S27" s="188">
        <v>0</v>
      </c>
      <c r="T27" s="188">
        <v>0</v>
      </c>
      <c r="U27" s="188">
        <v>0</v>
      </c>
      <c r="V27" s="188">
        <v>0</v>
      </c>
      <c r="W27" s="188">
        <v>0</v>
      </c>
      <c r="X27" s="188">
        <v>0</v>
      </c>
      <c r="Y27" s="188">
        <v>0</v>
      </c>
      <c r="Z27" s="188">
        <v>0</v>
      </c>
      <c r="AA27" s="188">
        <v>0</v>
      </c>
      <c r="AB27" s="188">
        <v>0</v>
      </c>
      <c r="AC27" s="188">
        <v>0</v>
      </c>
      <c r="AD27" s="188">
        <v>0</v>
      </c>
      <c r="AE27" s="188">
        <v>0</v>
      </c>
      <c r="AF27" s="188">
        <v>0</v>
      </c>
      <c r="AG27" s="188">
        <v>0</v>
      </c>
      <c r="AH27" s="188">
        <v>0</v>
      </c>
      <c r="AI27" s="188">
        <v>0</v>
      </c>
      <c r="AJ27" s="188">
        <v>0</v>
      </c>
      <c r="AK27" s="188">
        <v>0</v>
      </c>
      <c r="AL27" s="188">
        <v>0</v>
      </c>
    </row>
    <row r="28" spans="1:38" s="195" customFormat="1" ht="48.75" customHeight="1" x14ac:dyDescent="0.25">
      <c r="A28" s="254" t="s">
        <v>349</v>
      </c>
      <c r="B28" s="255" t="s">
        <v>350</v>
      </c>
      <c r="C28" s="188" t="s">
        <v>332</v>
      </c>
      <c r="D28" s="188">
        <v>0</v>
      </c>
      <c r="E28" s="188">
        <v>0</v>
      </c>
      <c r="F28" s="188">
        <v>0</v>
      </c>
      <c r="G28" s="188">
        <v>0</v>
      </c>
      <c r="H28" s="188">
        <v>0</v>
      </c>
      <c r="I28" s="188">
        <v>0</v>
      </c>
      <c r="J28" s="188">
        <v>0</v>
      </c>
      <c r="K28" s="188">
        <v>0</v>
      </c>
      <c r="L28" s="188">
        <v>0</v>
      </c>
      <c r="M28" s="188">
        <v>0</v>
      </c>
      <c r="N28" s="188">
        <v>0</v>
      </c>
      <c r="O28" s="188">
        <v>0</v>
      </c>
      <c r="P28" s="188">
        <v>0</v>
      </c>
      <c r="Q28" s="188">
        <v>0</v>
      </c>
      <c r="R28" s="188">
        <v>0</v>
      </c>
      <c r="S28" s="188">
        <v>0</v>
      </c>
      <c r="T28" s="188">
        <v>0</v>
      </c>
      <c r="U28" s="188">
        <v>0</v>
      </c>
      <c r="V28" s="188">
        <v>0</v>
      </c>
      <c r="W28" s="188">
        <v>0</v>
      </c>
      <c r="X28" s="188">
        <v>0</v>
      </c>
      <c r="Y28" s="188">
        <v>0</v>
      </c>
      <c r="Z28" s="188">
        <v>0</v>
      </c>
      <c r="AA28" s="188">
        <v>0</v>
      </c>
      <c r="AB28" s="188">
        <v>0</v>
      </c>
      <c r="AC28" s="188">
        <v>0</v>
      </c>
      <c r="AD28" s="188">
        <v>0</v>
      </c>
      <c r="AE28" s="188">
        <v>0</v>
      </c>
      <c r="AF28" s="188">
        <v>0</v>
      </c>
      <c r="AG28" s="188">
        <v>0</v>
      </c>
      <c r="AH28" s="188">
        <v>0</v>
      </c>
      <c r="AI28" s="188">
        <v>0</v>
      </c>
      <c r="AJ28" s="188">
        <v>0</v>
      </c>
      <c r="AK28" s="188">
        <v>0</v>
      </c>
      <c r="AL28" s="188">
        <v>0</v>
      </c>
    </row>
    <row r="29" spans="1:38" ht="48.75" customHeight="1" x14ac:dyDescent="0.25">
      <c r="A29" s="254" t="s">
        <v>152</v>
      </c>
      <c r="B29" s="255" t="s">
        <v>351</v>
      </c>
      <c r="C29" s="188" t="s">
        <v>332</v>
      </c>
      <c r="D29" s="188">
        <v>0</v>
      </c>
      <c r="E29" s="188">
        <v>0</v>
      </c>
      <c r="F29" s="188">
        <v>0</v>
      </c>
      <c r="G29" s="188">
        <v>0</v>
      </c>
      <c r="H29" s="188">
        <v>0</v>
      </c>
      <c r="I29" s="188">
        <v>0</v>
      </c>
      <c r="J29" s="188">
        <v>0</v>
      </c>
      <c r="K29" s="188">
        <v>0</v>
      </c>
      <c r="L29" s="188">
        <v>0</v>
      </c>
      <c r="M29" s="188">
        <v>0</v>
      </c>
      <c r="N29" s="188">
        <v>0</v>
      </c>
      <c r="O29" s="188">
        <v>0</v>
      </c>
      <c r="P29" s="188">
        <v>0</v>
      </c>
      <c r="Q29" s="188">
        <v>0</v>
      </c>
      <c r="R29" s="188">
        <v>0</v>
      </c>
      <c r="S29" s="188">
        <v>0</v>
      </c>
      <c r="T29" s="188">
        <v>0</v>
      </c>
      <c r="U29" s="188">
        <v>0</v>
      </c>
      <c r="V29" s="188">
        <v>0</v>
      </c>
      <c r="W29" s="188">
        <v>0</v>
      </c>
      <c r="X29" s="188">
        <v>0</v>
      </c>
      <c r="Y29" s="188">
        <v>0</v>
      </c>
      <c r="Z29" s="188">
        <v>0</v>
      </c>
      <c r="AA29" s="188">
        <v>0</v>
      </c>
      <c r="AB29" s="188">
        <v>0</v>
      </c>
      <c r="AC29" s="188">
        <v>0</v>
      </c>
      <c r="AD29" s="188">
        <v>0</v>
      </c>
      <c r="AE29" s="188">
        <v>0</v>
      </c>
      <c r="AF29" s="188">
        <v>0</v>
      </c>
      <c r="AG29" s="188">
        <v>0</v>
      </c>
      <c r="AH29" s="188">
        <v>0</v>
      </c>
      <c r="AI29" s="188">
        <v>0</v>
      </c>
      <c r="AJ29" s="188">
        <v>0</v>
      </c>
      <c r="AK29" s="188">
        <v>0</v>
      </c>
      <c r="AL29" s="188">
        <v>0</v>
      </c>
    </row>
    <row r="30" spans="1:38" ht="48.75" customHeight="1" x14ac:dyDescent="0.25">
      <c r="A30" s="254" t="s">
        <v>352</v>
      </c>
      <c r="B30" s="255" t="s">
        <v>353</v>
      </c>
      <c r="C30" s="188" t="s">
        <v>332</v>
      </c>
      <c r="D30" s="188">
        <v>0</v>
      </c>
      <c r="E30" s="188">
        <v>0</v>
      </c>
      <c r="F30" s="188">
        <v>0</v>
      </c>
      <c r="G30" s="188">
        <v>0</v>
      </c>
      <c r="H30" s="188">
        <v>0</v>
      </c>
      <c r="I30" s="188">
        <v>0</v>
      </c>
      <c r="J30" s="188">
        <v>0</v>
      </c>
      <c r="K30" s="188">
        <v>0</v>
      </c>
      <c r="L30" s="188">
        <v>0</v>
      </c>
      <c r="M30" s="188">
        <v>0</v>
      </c>
      <c r="N30" s="188">
        <v>0</v>
      </c>
      <c r="O30" s="188">
        <v>0</v>
      </c>
      <c r="P30" s="188">
        <v>0</v>
      </c>
      <c r="Q30" s="188">
        <v>0</v>
      </c>
      <c r="R30" s="188">
        <v>0</v>
      </c>
      <c r="S30" s="188">
        <v>0</v>
      </c>
      <c r="T30" s="188">
        <v>0</v>
      </c>
      <c r="U30" s="188">
        <v>0</v>
      </c>
      <c r="V30" s="188">
        <v>0</v>
      </c>
      <c r="W30" s="188">
        <v>0</v>
      </c>
      <c r="X30" s="188">
        <v>0</v>
      </c>
      <c r="Y30" s="188">
        <v>0</v>
      </c>
      <c r="Z30" s="188">
        <v>0</v>
      </c>
      <c r="AA30" s="188">
        <v>0</v>
      </c>
      <c r="AB30" s="188">
        <v>0</v>
      </c>
      <c r="AC30" s="188">
        <v>0</v>
      </c>
      <c r="AD30" s="188">
        <v>0</v>
      </c>
      <c r="AE30" s="188">
        <v>0</v>
      </c>
      <c r="AF30" s="188">
        <v>0</v>
      </c>
      <c r="AG30" s="188">
        <v>0</v>
      </c>
      <c r="AH30" s="188">
        <v>0</v>
      </c>
      <c r="AI30" s="188">
        <v>0</v>
      </c>
      <c r="AJ30" s="188">
        <v>0</v>
      </c>
      <c r="AK30" s="188">
        <v>0</v>
      </c>
      <c r="AL30" s="188">
        <v>0</v>
      </c>
    </row>
    <row r="31" spans="1:38" ht="48.75" customHeight="1" x14ac:dyDescent="0.25">
      <c r="A31" s="254" t="s">
        <v>354</v>
      </c>
      <c r="B31" s="255" t="s">
        <v>355</v>
      </c>
      <c r="C31" s="188" t="s">
        <v>332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  <c r="AB31" s="188">
        <v>0</v>
      </c>
      <c r="AC31" s="188">
        <v>0</v>
      </c>
      <c r="AD31" s="188">
        <v>0</v>
      </c>
      <c r="AE31" s="188">
        <v>0</v>
      </c>
      <c r="AF31" s="188">
        <v>0</v>
      </c>
      <c r="AG31" s="188">
        <v>0</v>
      </c>
      <c r="AH31" s="188">
        <v>0</v>
      </c>
      <c r="AI31" s="188">
        <v>0</v>
      </c>
      <c r="AJ31" s="188">
        <v>0</v>
      </c>
      <c r="AK31" s="188">
        <v>0</v>
      </c>
      <c r="AL31" s="188">
        <v>0</v>
      </c>
    </row>
    <row r="32" spans="1:38" ht="48.75" customHeight="1" x14ac:dyDescent="0.25">
      <c r="A32" s="254" t="s">
        <v>153</v>
      </c>
      <c r="B32" s="255" t="s">
        <v>356</v>
      </c>
      <c r="C32" s="188" t="s">
        <v>332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8">
        <v>0</v>
      </c>
      <c r="S32" s="188">
        <v>0</v>
      </c>
      <c r="T32" s="188">
        <v>0</v>
      </c>
      <c r="U32" s="188">
        <v>0</v>
      </c>
      <c r="V32" s="188">
        <v>0</v>
      </c>
      <c r="W32" s="188">
        <v>0</v>
      </c>
      <c r="X32" s="188">
        <v>0</v>
      </c>
      <c r="Y32" s="188">
        <v>0</v>
      </c>
      <c r="Z32" s="188">
        <v>0</v>
      </c>
      <c r="AA32" s="188">
        <v>0</v>
      </c>
      <c r="AB32" s="188">
        <v>0</v>
      </c>
      <c r="AC32" s="188">
        <v>0</v>
      </c>
      <c r="AD32" s="188">
        <v>0</v>
      </c>
      <c r="AE32" s="188">
        <v>0</v>
      </c>
      <c r="AF32" s="188">
        <v>0</v>
      </c>
      <c r="AG32" s="188">
        <v>0</v>
      </c>
      <c r="AH32" s="188">
        <v>0</v>
      </c>
      <c r="AI32" s="188">
        <v>0</v>
      </c>
      <c r="AJ32" s="188">
        <v>0</v>
      </c>
      <c r="AK32" s="188">
        <v>0</v>
      </c>
      <c r="AL32" s="188">
        <v>0</v>
      </c>
    </row>
    <row r="33" spans="1:38" ht="48.75" customHeight="1" x14ac:dyDescent="0.25">
      <c r="A33" s="254" t="s">
        <v>168</v>
      </c>
      <c r="B33" s="255" t="s">
        <v>357</v>
      </c>
      <c r="C33" s="188" t="s">
        <v>332</v>
      </c>
      <c r="D33" s="188">
        <v>0</v>
      </c>
      <c r="E33" s="188">
        <v>0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  <c r="K33" s="188">
        <v>0</v>
      </c>
      <c r="L33" s="188">
        <v>0</v>
      </c>
      <c r="M33" s="188">
        <v>0</v>
      </c>
      <c r="N33" s="188">
        <v>0</v>
      </c>
      <c r="O33" s="188">
        <v>0</v>
      </c>
      <c r="P33" s="188">
        <v>0</v>
      </c>
      <c r="Q33" s="188">
        <v>0</v>
      </c>
      <c r="R33" s="188">
        <v>0</v>
      </c>
      <c r="S33" s="188">
        <v>0</v>
      </c>
      <c r="T33" s="188">
        <v>0</v>
      </c>
      <c r="U33" s="188">
        <v>0</v>
      </c>
      <c r="V33" s="188">
        <v>0</v>
      </c>
      <c r="W33" s="188">
        <v>0</v>
      </c>
      <c r="X33" s="188">
        <v>0</v>
      </c>
      <c r="Y33" s="188">
        <v>0</v>
      </c>
      <c r="Z33" s="188">
        <v>0</v>
      </c>
      <c r="AA33" s="188">
        <v>0</v>
      </c>
      <c r="AB33" s="188">
        <v>0</v>
      </c>
      <c r="AC33" s="188">
        <v>0</v>
      </c>
      <c r="AD33" s="188">
        <v>0</v>
      </c>
      <c r="AE33" s="188">
        <v>0</v>
      </c>
      <c r="AF33" s="188">
        <v>0</v>
      </c>
      <c r="AG33" s="188">
        <v>0</v>
      </c>
      <c r="AH33" s="188">
        <v>0</v>
      </c>
      <c r="AI33" s="188">
        <v>0</v>
      </c>
      <c r="AJ33" s="188">
        <v>0</v>
      </c>
      <c r="AK33" s="188">
        <v>0</v>
      </c>
      <c r="AL33" s="188">
        <v>0</v>
      </c>
    </row>
    <row r="34" spans="1:38" ht="48.75" customHeight="1" x14ac:dyDescent="0.25">
      <c r="A34" s="259" t="s">
        <v>169</v>
      </c>
      <c r="B34" s="255" t="s">
        <v>358</v>
      </c>
      <c r="C34" s="188" t="s">
        <v>332</v>
      </c>
      <c r="D34" s="188">
        <v>0</v>
      </c>
      <c r="E34" s="188">
        <v>0</v>
      </c>
      <c r="F34" s="188">
        <v>0</v>
      </c>
      <c r="G34" s="188">
        <v>0</v>
      </c>
      <c r="H34" s="188">
        <v>0</v>
      </c>
      <c r="I34" s="188">
        <v>0</v>
      </c>
      <c r="J34" s="188">
        <v>0</v>
      </c>
      <c r="K34" s="188">
        <v>0</v>
      </c>
      <c r="L34" s="188">
        <v>0</v>
      </c>
      <c r="M34" s="188">
        <v>0</v>
      </c>
      <c r="N34" s="188">
        <v>0</v>
      </c>
      <c r="O34" s="188">
        <v>0</v>
      </c>
      <c r="P34" s="188">
        <v>0</v>
      </c>
      <c r="Q34" s="188">
        <v>0</v>
      </c>
      <c r="R34" s="188">
        <v>0</v>
      </c>
      <c r="S34" s="188">
        <v>0</v>
      </c>
      <c r="T34" s="188">
        <v>0</v>
      </c>
      <c r="U34" s="188">
        <v>0</v>
      </c>
      <c r="V34" s="188">
        <v>0</v>
      </c>
      <c r="W34" s="188">
        <v>0</v>
      </c>
      <c r="X34" s="188">
        <v>0</v>
      </c>
      <c r="Y34" s="188">
        <v>0</v>
      </c>
      <c r="Z34" s="188">
        <v>0</v>
      </c>
      <c r="AA34" s="188">
        <v>0</v>
      </c>
      <c r="AB34" s="188">
        <v>0</v>
      </c>
      <c r="AC34" s="188">
        <v>0</v>
      </c>
      <c r="AD34" s="188">
        <v>0</v>
      </c>
      <c r="AE34" s="188">
        <v>0</v>
      </c>
      <c r="AF34" s="188">
        <v>0</v>
      </c>
      <c r="AG34" s="188">
        <v>0</v>
      </c>
      <c r="AH34" s="188">
        <v>0</v>
      </c>
      <c r="AI34" s="188">
        <v>0</v>
      </c>
      <c r="AJ34" s="188">
        <v>0</v>
      </c>
      <c r="AK34" s="188">
        <v>0</v>
      </c>
      <c r="AL34" s="188">
        <v>0</v>
      </c>
    </row>
    <row r="35" spans="1:38" ht="66" customHeight="1" x14ac:dyDescent="0.25">
      <c r="A35" s="259" t="s">
        <v>510</v>
      </c>
      <c r="B35" s="255" t="s">
        <v>359</v>
      </c>
      <c r="C35" s="188" t="s">
        <v>332</v>
      </c>
      <c r="D35" s="188">
        <v>0</v>
      </c>
      <c r="E35" s="188">
        <v>0</v>
      </c>
      <c r="F35" s="188">
        <v>0</v>
      </c>
      <c r="G35" s="188">
        <v>0</v>
      </c>
      <c r="H35" s="188">
        <v>0</v>
      </c>
      <c r="I35" s="188">
        <v>0</v>
      </c>
      <c r="J35" s="188">
        <v>0</v>
      </c>
      <c r="K35" s="188">
        <v>0</v>
      </c>
      <c r="L35" s="188">
        <v>0</v>
      </c>
      <c r="M35" s="188">
        <v>0</v>
      </c>
      <c r="N35" s="188">
        <v>0</v>
      </c>
      <c r="O35" s="188">
        <v>0</v>
      </c>
      <c r="P35" s="188">
        <v>0</v>
      </c>
      <c r="Q35" s="188">
        <v>0</v>
      </c>
      <c r="R35" s="188">
        <v>0</v>
      </c>
      <c r="S35" s="188">
        <v>0</v>
      </c>
      <c r="T35" s="188">
        <v>0</v>
      </c>
      <c r="U35" s="188">
        <v>0</v>
      </c>
      <c r="V35" s="188">
        <v>0</v>
      </c>
      <c r="W35" s="188">
        <v>0</v>
      </c>
      <c r="X35" s="188">
        <v>0</v>
      </c>
      <c r="Y35" s="188">
        <v>0</v>
      </c>
      <c r="Z35" s="188">
        <v>0</v>
      </c>
      <c r="AA35" s="188">
        <v>0</v>
      </c>
      <c r="AB35" s="188">
        <v>0</v>
      </c>
      <c r="AC35" s="188">
        <v>0</v>
      </c>
      <c r="AD35" s="188">
        <v>0</v>
      </c>
      <c r="AE35" s="188">
        <v>0</v>
      </c>
      <c r="AF35" s="188">
        <v>0</v>
      </c>
      <c r="AG35" s="188">
        <v>0</v>
      </c>
      <c r="AH35" s="188">
        <v>0</v>
      </c>
      <c r="AI35" s="188">
        <v>0</v>
      </c>
      <c r="AJ35" s="188">
        <v>0</v>
      </c>
      <c r="AK35" s="188">
        <v>0</v>
      </c>
      <c r="AL35" s="188">
        <v>0</v>
      </c>
    </row>
    <row r="36" spans="1:38" ht="60.75" customHeight="1" x14ac:dyDescent="0.25">
      <c r="A36" s="259" t="s">
        <v>511</v>
      </c>
      <c r="B36" s="255" t="s">
        <v>360</v>
      </c>
      <c r="C36" s="188" t="s">
        <v>332</v>
      </c>
      <c r="D36" s="188">
        <v>0</v>
      </c>
      <c r="E36" s="188">
        <v>0</v>
      </c>
      <c r="F36" s="188">
        <v>0</v>
      </c>
      <c r="G36" s="188">
        <v>0</v>
      </c>
      <c r="H36" s="188">
        <v>0</v>
      </c>
      <c r="I36" s="188">
        <v>0</v>
      </c>
      <c r="J36" s="188">
        <v>0</v>
      </c>
      <c r="K36" s="188">
        <v>0</v>
      </c>
      <c r="L36" s="188">
        <v>0</v>
      </c>
      <c r="M36" s="188">
        <v>0</v>
      </c>
      <c r="N36" s="188">
        <v>0</v>
      </c>
      <c r="O36" s="188">
        <v>0</v>
      </c>
      <c r="P36" s="188">
        <v>0</v>
      </c>
      <c r="Q36" s="188">
        <v>0</v>
      </c>
      <c r="R36" s="188">
        <v>0</v>
      </c>
      <c r="S36" s="188">
        <v>0</v>
      </c>
      <c r="T36" s="188">
        <v>0</v>
      </c>
      <c r="U36" s="188">
        <v>0</v>
      </c>
      <c r="V36" s="188">
        <v>0</v>
      </c>
      <c r="W36" s="188">
        <v>0</v>
      </c>
      <c r="X36" s="188">
        <v>0</v>
      </c>
      <c r="Y36" s="188">
        <v>0</v>
      </c>
      <c r="Z36" s="188">
        <v>0</v>
      </c>
      <c r="AA36" s="188">
        <v>0</v>
      </c>
      <c r="AB36" s="188">
        <v>0</v>
      </c>
      <c r="AC36" s="188">
        <v>0</v>
      </c>
      <c r="AD36" s="188">
        <v>0</v>
      </c>
      <c r="AE36" s="188">
        <v>0</v>
      </c>
      <c r="AF36" s="188">
        <v>0</v>
      </c>
      <c r="AG36" s="188">
        <v>0</v>
      </c>
      <c r="AH36" s="188">
        <v>0</v>
      </c>
      <c r="AI36" s="188">
        <v>0</v>
      </c>
      <c r="AJ36" s="188">
        <v>0</v>
      </c>
      <c r="AK36" s="188">
        <v>0</v>
      </c>
      <c r="AL36" s="188">
        <v>0</v>
      </c>
    </row>
    <row r="37" spans="1:38" ht="68.25" customHeight="1" x14ac:dyDescent="0.25">
      <c r="A37" s="259" t="s">
        <v>154</v>
      </c>
      <c r="B37" s="255" t="s">
        <v>361</v>
      </c>
      <c r="C37" s="188" t="s">
        <v>332</v>
      </c>
      <c r="D37" s="188">
        <v>0</v>
      </c>
      <c r="E37" s="188">
        <v>0</v>
      </c>
      <c r="F37" s="188">
        <v>0</v>
      </c>
      <c r="G37" s="188">
        <v>0</v>
      </c>
      <c r="H37" s="188">
        <v>0</v>
      </c>
      <c r="I37" s="188">
        <v>0</v>
      </c>
      <c r="J37" s="188">
        <v>0</v>
      </c>
      <c r="K37" s="188">
        <v>0</v>
      </c>
      <c r="L37" s="188">
        <v>0</v>
      </c>
      <c r="M37" s="188">
        <v>0</v>
      </c>
      <c r="N37" s="188">
        <v>0</v>
      </c>
      <c r="O37" s="188">
        <v>0</v>
      </c>
      <c r="P37" s="188">
        <v>0</v>
      </c>
      <c r="Q37" s="188">
        <v>0</v>
      </c>
      <c r="R37" s="188">
        <v>0</v>
      </c>
      <c r="S37" s="188">
        <v>0</v>
      </c>
      <c r="T37" s="188">
        <v>0</v>
      </c>
      <c r="U37" s="188">
        <v>0</v>
      </c>
      <c r="V37" s="188">
        <v>0</v>
      </c>
      <c r="W37" s="188">
        <v>0</v>
      </c>
      <c r="X37" s="188">
        <v>0</v>
      </c>
      <c r="Y37" s="188">
        <v>0</v>
      </c>
      <c r="Z37" s="188">
        <v>0</v>
      </c>
      <c r="AA37" s="188">
        <v>0</v>
      </c>
      <c r="AB37" s="188">
        <v>0</v>
      </c>
      <c r="AC37" s="188">
        <v>0</v>
      </c>
      <c r="AD37" s="188">
        <v>0</v>
      </c>
      <c r="AE37" s="188">
        <v>0</v>
      </c>
      <c r="AF37" s="188">
        <v>0</v>
      </c>
      <c r="AG37" s="188">
        <v>0</v>
      </c>
      <c r="AH37" s="188">
        <v>0</v>
      </c>
      <c r="AI37" s="188">
        <v>0</v>
      </c>
      <c r="AJ37" s="188">
        <v>0</v>
      </c>
      <c r="AK37" s="188">
        <v>0</v>
      </c>
      <c r="AL37" s="188">
        <v>0</v>
      </c>
    </row>
    <row r="38" spans="1:38" ht="66" customHeight="1" x14ac:dyDescent="0.25">
      <c r="A38" s="259" t="s">
        <v>362</v>
      </c>
      <c r="B38" s="255" t="s">
        <v>363</v>
      </c>
      <c r="C38" s="188" t="s">
        <v>332</v>
      </c>
      <c r="D38" s="188">
        <v>0</v>
      </c>
      <c r="E38" s="188">
        <v>0</v>
      </c>
      <c r="F38" s="188">
        <v>0</v>
      </c>
      <c r="G38" s="188">
        <v>0</v>
      </c>
      <c r="H38" s="188">
        <v>0</v>
      </c>
      <c r="I38" s="188">
        <v>0</v>
      </c>
      <c r="J38" s="188">
        <v>0</v>
      </c>
      <c r="K38" s="188">
        <v>0</v>
      </c>
      <c r="L38" s="188">
        <v>0</v>
      </c>
      <c r="M38" s="188">
        <v>0</v>
      </c>
      <c r="N38" s="188">
        <v>0</v>
      </c>
      <c r="O38" s="188">
        <v>0</v>
      </c>
      <c r="P38" s="188">
        <v>0</v>
      </c>
      <c r="Q38" s="188">
        <v>0</v>
      </c>
      <c r="R38" s="188">
        <v>0</v>
      </c>
      <c r="S38" s="188">
        <v>0</v>
      </c>
      <c r="T38" s="188">
        <v>0</v>
      </c>
      <c r="U38" s="188">
        <v>0</v>
      </c>
      <c r="V38" s="188">
        <v>0</v>
      </c>
      <c r="W38" s="188">
        <v>0</v>
      </c>
      <c r="X38" s="188">
        <v>0</v>
      </c>
      <c r="Y38" s="188">
        <v>0</v>
      </c>
      <c r="Z38" s="188">
        <v>0</v>
      </c>
      <c r="AA38" s="188">
        <v>0</v>
      </c>
      <c r="AB38" s="188">
        <v>0</v>
      </c>
      <c r="AC38" s="188">
        <v>0</v>
      </c>
      <c r="AD38" s="188">
        <v>0</v>
      </c>
      <c r="AE38" s="188">
        <v>0</v>
      </c>
      <c r="AF38" s="188">
        <v>0</v>
      </c>
      <c r="AG38" s="188">
        <v>0</v>
      </c>
      <c r="AH38" s="188">
        <v>0</v>
      </c>
      <c r="AI38" s="188">
        <v>0</v>
      </c>
      <c r="AJ38" s="188">
        <v>0</v>
      </c>
      <c r="AK38" s="188">
        <v>0</v>
      </c>
      <c r="AL38" s="188">
        <v>0</v>
      </c>
    </row>
    <row r="39" spans="1:38" ht="48.75" customHeight="1" x14ac:dyDescent="0.25">
      <c r="A39" s="259" t="s">
        <v>364</v>
      </c>
      <c r="B39" s="255" t="s">
        <v>365</v>
      </c>
      <c r="C39" s="188" t="s">
        <v>332</v>
      </c>
      <c r="D39" s="188">
        <v>0</v>
      </c>
      <c r="E39" s="188">
        <v>0</v>
      </c>
      <c r="F39" s="188">
        <v>0</v>
      </c>
      <c r="G39" s="188">
        <v>0</v>
      </c>
      <c r="H39" s="188">
        <v>0</v>
      </c>
      <c r="I39" s="188">
        <v>0</v>
      </c>
      <c r="J39" s="188">
        <v>0</v>
      </c>
      <c r="K39" s="188">
        <v>0</v>
      </c>
      <c r="L39" s="188">
        <v>0</v>
      </c>
      <c r="M39" s="188">
        <v>0</v>
      </c>
      <c r="N39" s="188">
        <v>0</v>
      </c>
      <c r="O39" s="188">
        <v>0</v>
      </c>
      <c r="P39" s="188">
        <v>0</v>
      </c>
      <c r="Q39" s="188">
        <v>0</v>
      </c>
      <c r="R39" s="188">
        <v>0</v>
      </c>
      <c r="S39" s="188">
        <v>0</v>
      </c>
      <c r="T39" s="188">
        <v>0</v>
      </c>
      <c r="U39" s="188">
        <v>0</v>
      </c>
      <c r="V39" s="188">
        <v>0</v>
      </c>
      <c r="W39" s="188">
        <v>0</v>
      </c>
      <c r="X39" s="188">
        <v>0</v>
      </c>
      <c r="Y39" s="188">
        <v>0</v>
      </c>
      <c r="Z39" s="188">
        <v>0</v>
      </c>
      <c r="AA39" s="188">
        <v>0</v>
      </c>
      <c r="AB39" s="188">
        <v>0</v>
      </c>
      <c r="AC39" s="188">
        <v>0</v>
      </c>
      <c r="AD39" s="188">
        <v>0</v>
      </c>
      <c r="AE39" s="188">
        <v>0</v>
      </c>
      <c r="AF39" s="188">
        <v>0</v>
      </c>
      <c r="AG39" s="188">
        <v>0</v>
      </c>
      <c r="AH39" s="188">
        <v>0</v>
      </c>
      <c r="AI39" s="188">
        <v>0</v>
      </c>
      <c r="AJ39" s="188">
        <v>0</v>
      </c>
      <c r="AK39" s="188">
        <v>0</v>
      </c>
      <c r="AL39" s="188">
        <v>0</v>
      </c>
    </row>
    <row r="40" spans="1:38" ht="48.75" customHeight="1" x14ac:dyDescent="0.25">
      <c r="A40" s="254" t="s">
        <v>155</v>
      </c>
      <c r="B40" s="255" t="s">
        <v>366</v>
      </c>
      <c r="C40" s="188" t="s">
        <v>332</v>
      </c>
      <c r="D40" s="359">
        <f>D41+D44+D61+D71</f>
        <v>0</v>
      </c>
      <c r="E40" s="359">
        <f t="shared" ref="E40:Y40" si="10">E41+E44+E61+E71</f>
        <v>0</v>
      </c>
      <c r="F40" s="359">
        <f t="shared" si="10"/>
        <v>0</v>
      </c>
      <c r="G40" s="359">
        <f t="shared" si="10"/>
        <v>0</v>
      </c>
      <c r="H40" s="359">
        <f t="shared" si="10"/>
        <v>0</v>
      </c>
      <c r="I40" s="359">
        <f t="shared" si="10"/>
        <v>0</v>
      </c>
      <c r="J40" s="359">
        <f t="shared" si="10"/>
        <v>0</v>
      </c>
      <c r="K40" s="359">
        <f t="shared" si="10"/>
        <v>0</v>
      </c>
      <c r="L40" s="359">
        <f t="shared" si="10"/>
        <v>0</v>
      </c>
      <c r="M40" s="359">
        <f t="shared" si="10"/>
        <v>0</v>
      </c>
      <c r="N40" s="359">
        <f t="shared" si="10"/>
        <v>0</v>
      </c>
      <c r="O40" s="359">
        <f t="shared" si="10"/>
        <v>0</v>
      </c>
      <c r="P40" s="359">
        <f t="shared" si="10"/>
        <v>0</v>
      </c>
      <c r="Q40" s="359">
        <f t="shared" si="10"/>
        <v>0</v>
      </c>
      <c r="R40" s="359">
        <f t="shared" si="10"/>
        <v>0</v>
      </c>
      <c r="S40" s="359">
        <f t="shared" si="10"/>
        <v>0</v>
      </c>
      <c r="T40" s="359">
        <f t="shared" si="10"/>
        <v>0</v>
      </c>
      <c r="U40" s="359">
        <f t="shared" si="10"/>
        <v>0</v>
      </c>
      <c r="V40" s="359">
        <f t="shared" si="10"/>
        <v>0</v>
      </c>
      <c r="W40" s="359">
        <f t="shared" si="10"/>
        <v>0</v>
      </c>
      <c r="X40" s="359">
        <f t="shared" si="10"/>
        <v>0</v>
      </c>
      <c r="Y40" s="359">
        <f t="shared" si="10"/>
        <v>0</v>
      </c>
      <c r="Z40" s="222">
        <f>Z45+Z61</f>
        <v>1.764</v>
      </c>
      <c r="AA40" s="359">
        <f t="shared" ref="AA40:AB40" si="11">AA41+AA44+AA61+AA71</f>
        <v>0</v>
      </c>
      <c r="AB40" s="359">
        <f t="shared" si="11"/>
        <v>0</v>
      </c>
      <c r="AC40" s="222">
        <f>AC45+AC61</f>
        <v>2.2000000000000002</v>
      </c>
      <c r="AD40" s="359">
        <f t="shared" ref="AD40:AF40" si="12">AD41+AD44+AD61+AD71</f>
        <v>0</v>
      </c>
      <c r="AE40" s="359">
        <f t="shared" si="12"/>
        <v>0</v>
      </c>
      <c r="AF40" s="359">
        <f t="shared" si="12"/>
        <v>0</v>
      </c>
      <c r="AG40" s="222">
        <f>AG44+AG61</f>
        <v>1.764</v>
      </c>
      <c r="AH40" s="359">
        <f t="shared" ref="AH40:AK40" si="13">AA40</f>
        <v>0</v>
      </c>
      <c r="AI40" s="359">
        <f t="shared" si="13"/>
        <v>0</v>
      </c>
      <c r="AJ40" s="222">
        <f t="shared" si="13"/>
        <v>2.2000000000000002</v>
      </c>
      <c r="AK40" s="359">
        <f t="shared" si="13"/>
        <v>0</v>
      </c>
      <c r="AL40" s="359">
        <f t="shared" ref="AL40" si="14">AL41+AL44+AL61+AL71</f>
        <v>0</v>
      </c>
    </row>
    <row r="41" spans="1:38" ht="33.75" customHeight="1" x14ac:dyDescent="0.25">
      <c r="A41" s="254" t="s">
        <v>170</v>
      </c>
      <c r="B41" s="255" t="s">
        <v>367</v>
      </c>
      <c r="C41" s="188" t="s">
        <v>332</v>
      </c>
      <c r="D41" s="188">
        <v>0</v>
      </c>
      <c r="E41" s="188">
        <v>0</v>
      </c>
      <c r="F41" s="188">
        <v>0</v>
      </c>
      <c r="G41" s="188">
        <v>0</v>
      </c>
      <c r="H41" s="188">
        <v>0</v>
      </c>
      <c r="I41" s="188">
        <v>0</v>
      </c>
      <c r="J41" s="188">
        <v>0</v>
      </c>
      <c r="K41" s="188">
        <v>0</v>
      </c>
      <c r="L41" s="188">
        <v>0</v>
      </c>
      <c r="M41" s="188">
        <v>0</v>
      </c>
      <c r="N41" s="188">
        <v>0</v>
      </c>
      <c r="O41" s="188">
        <v>0</v>
      </c>
      <c r="P41" s="188">
        <v>0</v>
      </c>
      <c r="Q41" s="188">
        <v>0</v>
      </c>
      <c r="R41" s="188">
        <v>0</v>
      </c>
      <c r="S41" s="188">
        <v>0</v>
      </c>
      <c r="T41" s="188">
        <v>0</v>
      </c>
      <c r="U41" s="188">
        <v>0</v>
      </c>
      <c r="V41" s="188">
        <v>0</v>
      </c>
      <c r="W41" s="188">
        <v>0</v>
      </c>
      <c r="X41" s="188">
        <v>0</v>
      </c>
      <c r="Y41" s="188">
        <v>0</v>
      </c>
      <c r="Z41" s="188">
        <v>0</v>
      </c>
      <c r="AA41" s="188">
        <v>0</v>
      </c>
      <c r="AB41" s="188">
        <v>0</v>
      </c>
      <c r="AC41" s="188">
        <v>0</v>
      </c>
      <c r="AD41" s="188">
        <v>0</v>
      </c>
      <c r="AE41" s="188">
        <v>0</v>
      </c>
      <c r="AF41" s="188">
        <v>0</v>
      </c>
      <c r="AG41" s="188">
        <v>0</v>
      </c>
      <c r="AH41" s="188">
        <v>0</v>
      </c>
      <c r="AI41" s="188">
        <v>0</v>
      </c>
      <c r="AJ41" s="188">
        <v>0</v>
      </c>
      <c r="AK41" s="188">
        <v>0</v>
      </c>
      <c r="AL41" s="188">
        <v>0</v>
      </c>
    </row>
    <row r="42" spans="1:38" s="192" customFormat="1" ht="45" customHeight="1" x14ac:dyDescent="0.25">
      <c r="A42" s="254" t="s">
        <v>171</v>
      </c>
      <c r="B42" s="255" t="s">
        <v>368</v>
      </c>
      <c r="C42" s="188" t="s">
        <v>332</v>
      </c>
      <c r="D42" s="188">
        <v>0</v>
      </c>
      <c r="E42" s="188">
        <v>0</v>
      </c>
      <c r="F42" s="188">
        <v>0</v>
      </c>
      <c r="G42" s="188">
        <v>0</v>
      </c>
      <c r="H42" s="188">
        <v>0</v>
      </c>
      <c r="I42" s="188">
        <v>0</v>
      </c>
      <c r="J42" s="188">
        <v>0</v>
      </c>
      <c r="K42" s="188">
        <v>0</v>
      </c>
      <c r="L42" s="188">
        <v>0</v>
      </c>
      <c r="M42" s="188">
        <v>0</v>
      </c>
      <c r="N42" s="188">
        <v>0</v>
      </c>
      <c r="O42" s="188">
        <v>0</v>
      </c>
      <c r="P42" s="188">
        <v>0</v>
      </c>
      <c r="Q42" s="188">
        <v>0</v>
      </c>
      <c r="R42" s="188">
        <v>0</v>
      </c>
      <c r="S42" s="188">
        <v>0</v>
      </c>
      <c r="T42" s="188">
        <v>0</v>
      </c>
      <c r="U42" s="188">
        <v>0</v>
      </c>
      <c r="V42" s="188">
        <v>0</v>
      </c>
      <c r="W42" s="188">
        <v>0</v>
      </c>
      <c r="X42" s="188">
        <v>0</v>
      </c>
      <c r="Y42" s="188">
        <v>0</v>
      </c>
      <c r="Z42" s="188">
        <v>0</v>
      </c>
      <c r="AA42" s="188">
        <v>0</v>
      </c>
      <c r="AB42" s="188">
        <v>0</v>
      </c>
      <c r="AC42" s="188">
        <v>0</v>
      </c>
      <c r="AD42" s="188">
        <v>0</v>
      </c>
      <c r="AE42" s="188">
        <v>0</v>
      </c>
      <c r="AF42" s="188">
        <v>0</v>
      </c>
      <c r="AG42" s="188">
        <v>0</v>
      </c>
      <c r="AH42" s="188">
        <v>0</v>
      </c>
      <c r="AI42" s="188">
        <v>0</v>
      </c>
      <c r="AJ42" s="188">
        <v>0</v>
      </c>
      <c r="AK42" s="188">
        <v>0</v>
      </c>
      <c r="AL42" s="188">
        <v>0</v>
      </c>
    </row>
    <row r="43" spans="1:38" s="194" customFormat="1" ht="23.25" customHeight="1" x14ac:dyDescent="0.2">
      <c r="A43" s="254" t="s">
        <v>172</v>
      </c>
      <c r="B43" s="255" t="s">
        <v>369</v>
      </c>
      <c r="C43" s="188" t="s">
        <v>332</v>
      </c>
      <c r="D43" s="188">
        <v>0</v>
      </c>
      <c r="E43" s="188">
        <v>0</v>
      </c>
      <c r="F43" s="188">
        <v>0</v>
      </c>
      <c r="G43" s="188">
        <v>0</v>
      </c>
      <c r="H43" s="188">
        <v>0</v>
      </c>
      <c r="I43" s="188">
        <v>0</v>
      </c>
      <c r="J43" s="188">
        <v>0</v>
      </c>
      <c r="K43" s="188">
        <v>0</v>
      </c>
      <c r="L43" s="188">
        <v>0</v>
      </c>
      <c r="M43" s="188">
        <v>0</v>
      </c>
      <c r="N43" s="188">
        <v>0</v>
      </c>
      <c r="O43" s="188">
        <v>0</v>
      </c>
      <c r="P43" s="188">
        <v>0</v>
      </c>
      <c r="Q43" s="188">
        <v>0</v>
      </c>
      <c r="R43" s="188">
        <v>0</v>
      </c>
      <c r="S43" s="188">
        <v>0</v>
      </c>
      <c r="T43" s="188">
        <v>0</v>
      </c>
      <c r="U43" s="188">
        <v>0</v>
      </c>
      <c r="V43" s="188">
        <v>0</v>
      </c>
      <c r="W43" s="188">
        <v>0</v>
      </c>
      <c r="X43" s="188">
        <v>0</v>
      </c>
      <c r="Y43" s="188">
        <v>0</v>
      </c>
      <c r="Z43" s="188">
        <v>0</v>
      </c>
      <c r="AA43" s="188">
        <v>0</v>
      </c>
      <c r="AB43" s="188">
        <v>0</v>
      </c>
      <c r="AC43" s="188">
        <v>0</v>
      </c>
      <c r="AD43" s="188">
        <v>0</v>
      </c>
      <c r="AE43" s="188">
        <v>0</v>
      </c>
      <c r="AF43" s="188">
        <v>0</v>
      </c>
      <c r="AG43" s="188">
        <v>0</v>
      </c>
      <c r="AH43" s="188">
        <v>0</v>
      </c>
      <c r="AI43" s="188">
        <v>0</v>
      </c>
      <c r="AJ43" s="188">
        <v>0</v>
      </c>
      <c r="AK43" s="188">
        <v>0</v>
      </c>
      <c r="AL43" s="188">
        <v>0</v>
      </c>
    </row>
    <row r="44" spans="1:38" s="194" customFormat="1" ht="35.25" customHeight="1" x14ac:dyDescent="0.2">
      <c r="A44" s="254" t="s">
        <v>173</v>
      </c>
      <c r="B44" s="255" t="s">
        <v>370</v>
      </c>
      <c r="C44" s="188" t="s">
        <v>332</v>
      </c>
      <c r="D44" s="188">
        <f>D45+D60</f>
        <v>0</v>
      </c>
      <c r="E44" s="188">
        <f t="shared" ref="E44:AL44" si="15">E45+E60</f>
        <v>0</v>
      </c>
      <c r="F44" s="188">
        <f t="shared" si="15"/>
        <v>0</v>
      </c>
      <c r="G44" s="188">
        <f t="shared" si="15"/>
        <v>0</v>
      </c>
      <c r="H44" s="188">
        <f t="shared" si="15"/>
        <v>0</v>
      </c>
      <c r="I44" s="188">
        <f t="shared" si="15"/>
        <v>0</v>
      </c>
      <c r="J44" s="188">
        <f t="shared" si="15"/>
        <v>0</v>
      </c>
      <c r="K44" s="188">
        <f t="shared" si="15"/>
        <v>0</v>
      </c>
      <c r="L44" s="188">
        <f t="shared" si="15"/>
        <v>0</v>
      </c>
      <c r="M44" s="188">
        <f t="shared" si="15"/>
        <v>0</v>
      </c>
      <c r="N44" s="188">
        <f t="shared" si="15"/>
        <v>0</v>
      </c>
      <c r="O44" s="188">
        <f t="shared" si="15"/>
        <v>0</v>
      </c>
      <c r="P44" s="188">
        <f t="shared" si="15"/>
        <v>0</v>
      </c>
      <c r="Q44" s="188">
        <f t="shared" si="15"/>
        <v>0</v>
      </c>
      <c r="R44" s="188">
        <f t="shared" si="15"/>
        <v>0</v>
      </c>
      <c r="S44" s="188">
        <f t="shared" si="15"/>
        <v>0</v>
      </c>
      <c r="T44" s="188">
        <f t="shared" si="15"/>
        <v>0</v>
      </c>
      <c r="U44" s="188">
        <f t="shared" si="15"/>
        <v>0</v>
      </c>
      <c r="V44" s="188">
        <f t="shared" si="15"/>
        <v>0</v>
      </c>
      <c r="W44" s="188">
        <f t="shared" si="15"/>
        <v>0</v>
      </c>
      <c r="X44" s="188">
        <f t="shared" si="15"/>
        <v>0</v>
      </c>
      <c r="Y44" s="188">
        <f t="shared" si="15"/>
        <v>0</v>
      </c>
      <c r="Z44" s="188">
        <f t="shared" si="15"/>
        <v>1.764</v>
      </c>
      <c r="AA44" s="188">
        <f t="shared" si="15"/>
        <v>0</v>
      </c>
      <c r="AB44" s="188">
        <f t="shared" si="15"/>
        <v>0</v>
      </c>
      <c r="AC44" s="188">
        <f t="shared" si="15"/>
        <v>2.2000000000000002</v>
      </c>
      <c r="AD44" s="188">
        <f t="shared" si="15"/>
        <v>0</v>
      </c>
      <c r="AE44" s="188">
        <f t="shared" si="15"/>
        <v>0</v>
      </c>
      <c r="AF44" s="188">
        <f t="shared" si="15"/>
        <v>0</v>
      </c>
      <c r="AG44" s="188">
        <f t="shared" si="15"/>
        <v>1.764</v>
      </c>
      <c r="AH44" s="188">
        <f t="shared" si="15"/>
        <v>0</v>
      </c>
      <c r="AI44" s="188">
        <f t="shared" si="15"/>
        <v>0</v>
      </c>
      <c r="AJ44" s="188">
        <f t="shared" si="15"/>
        <v>2.2000000000000002</v>
      </c>
      <c r="AK44" s="188">
        <f t="shared" si="15"/>
        <v>0</v>
      </c>
      <c r="AL44" s="188">
        <f t="shared" si="15"/>
        <v>0</v>
      </c>
    </row>
    <row r="45" spans="1:38" ht="39" customHeight="1" x14ac:dyDescent="0.25">
      <c r="A45" s="254" t="s">
        <v>371</v>
      </c>
      <c r="B45" s="255" t="s">
        <v>372</v>
      </c>
      <c r="C45" s="188" t="s">
        <v>332</v>
      </c>
      <c r="D45" s="188">
        <f>SUM(D46:D59)</f>
        <v>0</v>
      </c>
      <c r="E45" s="188">
        <f t="shared" ref="E45:AL45" si="16">SUM(E46:E59)</f>
        <v>0</v>
      </c>
      <c r="F45" s="188">
        <f t="shared" si="16"/>
        <v>0</v>
      </c>
      <c r="G45" s="188">
        <f t="shared" si="16"/>
        <v>0</v>
      </c>
      <c r="H45" s="188">
        <f t="shared" si="16"/>
        <v>0</v>
      </c>
      <c r="I45" s="188">
        <f t="shared" si="16"/>
        <v>0</v>
      </c>
      <c r="J45" s="188">
        <f t="shared" si="16"/>
        <v>0</v>
      </c>
      <c r="K45" s="188">
        <f t="shared" si="16"/>
        <v>0</v>
      </c>
      <c r="L45" s="188">
        <f t="shared" si="16"/>
        <v>0</v>
      </c>
      <c r="M45" s="188">
        <f t="shared" si="16"/>
        <v>0</v>
      </c>
      <c r="N45" s="188">
        <f t="shared" si="16"/>
        <v>0</v>
      </c>
      <c r="O45" s="188">
        <f t="shared" si="16"/>
        <v>0</v>
      </c>
      <c r="P45" s="188">
        <f t="shared" si="16"/>
        <v>0</v>
      </c>
      <c r="Q45" s="188">
        <f t="shared" si="16"/>
        <v>0</v>
      </c>
      <c r="R45" s="188">
        <f t="shared" si="16"/>
        <v>0</v>
      </c>
      <c r="S45" s="188">
        <f t="shared" si="16"/>
        <v>0</v>
      </c>
      <c r="T45" s="188">
        <f t="shared" si="16"/>
        <v>0</v>
      </c>
      <c r="U45" s="188">
        <f t="shared" si="16"/>
        <v>0</v>
      </c>
      <c r="V45" s="188">
        <f t="shared" si="16"/>
        <v>0</v>
      </c>
      <c r="W45" s="188">
        <f t="shared" si="16"/>
        <v>0</v>
      </c>
      <c r="X45" s="188">
        <f t="shared" si="16"/>
        <v>0</v>
      </c>
      <c r="Y45" s="188">
        <f t="shared" si="16"/>
        <v>0</v>
      </c>
      <c r="Z45" s="188">
        <f t="shared" si="16"/>
        <v>1.764</v>
      </c>
      <c r="AA45" s="188">
        <f t="shared" si="16"/>
        <v>0</v>
      </c>
      <c r="AB45" s="188">
        <f t="shared" si="16"/>
        <v>0</v>
      </c>
      <c r="AC45" s="222">
        <f t="shared" si="16"/>
        <v>2.2000000000000002</v>
      </c>
      <c r="AD45" s="188">
        <f t="shared" si="16"/>
        <v>0</v>
      </c>
      <c r="AE45" s="188">
        <f t="shared" si="16"/>
        <v>0</v>
      </c>
      <c r="AF45" s="188">
        <f t="shared" si="16"/>
        <v>0</v>
      </c>
      <c r="AG45" s="188">
        <f t="shared" si="16"/>
        <v>1.764</v>
      </c>
      <c r="AH45" s="188">
        <f t="shared" si="16"/>
        <v>0</v>
      </c>
      <c r="AI45" s="188">
        <f t="shared" si="16"/>
        <v>0</v>
      </c>
      <c r="AJ45" s="188">
        <f t="shared" si="16"/>
        <v>2.2000000000000002</v>
      </c>
      <c r="AK45" s="188">
        <f t="shared" si="16"/>
        <v>0</v>
      </c>
      <c r="AL45" s="188">
        <f t="shared" si="16"/>
        <v>0</v>
      </c>
    </row>
    <row r="46" spans="1:38" ht="23.25" customHeight="1" x14ac:dyDescent="0.25">
      <c r="A46" s="263" t="s">
        <v>373</v>
      </c>
      <c r="B46" s="151" t="s">
        <v>531</v>
      </c>
      <c r="C46" s="145" t="s">
        <v>375</v>
      </c>
      <c r="D46" s="339">
        <v>0</v>
      </c>
      <c r="E46" s="339">
        <v>0</v>
      </c>
      <c r="F46" s="339">
        <v>0</v>
      </c>
      <c r="G46" s="339">
        <v>0</v>
      </c>
      <c r="H46" s="339">
        <v>0</v>
      </c>
      <c r="I46" s="339">
        <v>0</v>
      </c>
      <c r="J46" s="339">
        <v>0</v>
      </c>
      <c r="K46" s="339">
        <v>0</v>
      </c>
      <c r="L46" s="339">
        <v>0</v>
      </c>
      <c r="M46" s="339">
        <v>0</v>
      </c>
      <c r="N46" s="339">
        <v>0</v>
      </c>
      <c r="O46" s="339">
        <v>0</v>
      </c>
      <c r="P46" s="339">
        <v>0</v>
      </c>
      <c r="Q46" s="339">
        <v>0</v>
      </c>
      <c r="R46" s="339">
        <v>0</v>
      </c>
      <c r="S46" s="339">
        <v>0</v>
      </c>
      <c r="T46" s="339">
        <v>0</v>
      </c>
      <c r="U46" s="339">
        <v>0</v>
      </c>
      <c r="V46" s="339">
        <v>0</v>
      </c>
      <c r="W46" s="339">
        <v>0</v>
      </c>
      <c r="X46" s="339">
        <v>0</v>
      </c>
      <c r="Y46" s="339">
        <v>0</v>
      </c>
      <c r="Z46" s="217">
        <v>1.427</v>
      </c>
      <c r="AA46" s="339">
        <v>0</v>
      </c>
      <c r="AB46" s="339">
        <v>0</v>
      </c>
      <c r="AC46" s="214">
        <v>2.2000000000000002</v>
      </c>
      <c r="AD46" s="339">
        <v>0</v>
      </c>
      <c r="AE46" s="339">
        <v>0</v>
      </c>
      <c r="AF46" s="339">
        <v>0</v>
      </c>
      <c r="AG46" s="214">
        <f t="shared" ref="AG46:AL47" si="17">Z46</f>
        <v>1.427</v>
      </c>
      <c r="AH46" s="361">
        <f t="shared" si="17"/>
        <v>0</v>
      </c>
      <c r="AI46" s="361">
        <f t="shared" si="17"/>
        <v>0</v>
      </c>
      <c r="AJ46" s="214">
        <f t="shared" si="17"/>
        <v>2.2000000000000002</v>
      </c>
      <c r="AK46" s="361">
        <f t="shared" si="17"/>
        <v>0</v>
      </c>
      <c r="AL46" s="361">
        <f t="shared" si="17"/>
        <v>0</v>
      </c>
    </row>
    <row r="47" spans="1:38" ht="30" customHeight="1" x14ac:dyDescent="0.25">
      <c r="A47" s="263" t="s">
        <v>519</v>
      </c>
      <c r="B47" s="151" t="s">
        <v>531</v>
      </c>
      <c r="C47" s="145" t="s">
        <v>376</v>
      </c>
      <c r="D47" s="339">
        <v>0</v>
      </c>
      <c r="E47" s="339">
        <v>0</v>
      </c>
      <c r="F47" s="339">
        <v>0</v>
      </c>
      <c r="G47" s="339">
        <v>0</v>
      </c>
      <c r="H47" s="339">
        <v>0</v>
      </c>
      <c r="I47" s="339">
        <v>0</v>
      </c>
      <c r="J47" s="339">
        <v>0</v>
      </c>
      <c r="K47" s="339">
        <v>0</v>
      </c>
      <c r="L47" s="339">
        <v>0</v>
      </c>
      <c r="M47" s="339">
        <v>0</v>
      </c>
      <c r="N47" s="339">
        <v>0</v>
      </c>
      <c r="O47" s="339">
        <v>0</v>
      </c>
      <c r="P47" s="339">
        <v>0</v>
      </c>
      <c r="Q47" s="339">
        <v>0</v>
      </c>
      <c r="R47" s="339">
        <v>0</v>
      </c>
      <c r="S47" s="339">
        <v>0</v>
      </c>
      <c r="T47" s="339">
        <v>0</v>
      </c>
      <c r="U47" s="339">
        <v>0</v>
      </c>
      <c r="V47" s="339">
        <v>0</v>
      </c>
      <c r="W47" s="339">
        <v>0</v>
      </c>
      <c r="X47" s="339">
        <v>0</v>
      </c>
      <c r="Y47" s="339">
        <v>0</v>
      </c>
      <c r="Z47" s="217">
        <v>0.33700000000000002</v>
      </c>
      <c r="AA47" s="339">
        <v>0</v>
      </c>
      <c r="AB47" s="339">
        <v>0</v>
      </c>
      <c r="AC47" s="361">
        <v>0</v>
      </c>
      <c r="AD47" s="339">
        <v>0</v>
      </c>
      <c r="AE47" s="339">
        <v>0</v>
      </c>
      <c r="AF47" s="339">
        <v>0</v>
      </c>
      <c r="AG47" s="214">
        <f t="shared" si="17"/>
        <v>0.33700000000000002</v>
      </c>
      <c r="AH47" s="361">
        <f t="shared" si="17"/>
        <v>0</v>
      </c>
      <c r="AI47" s="361">
        <f t="shared" si="17"/>
        <v>0</v>
      </c>
      <c r="AJ47" s="214">
        <f t="shared" si="17"/>
        <v>0</v>
      </c>
      <c r="AK47" s="361">
        <f t="shared" si="17"/>
        <v>0</v>
      </c>
      <c r="AL47" s="361">
        <f t="shared" si="17"/>
        <v>0</v>
      </c>
    </row>
    <row r="48" spans="1:38" ht="33" customHeight="1" x14ac:dyDescent="0.25">
      <c r="A48" s="263" t="s">
        <v>498</v>
      </c>
      <c r="B48" s="153" t="s">
        <v>418</v>
      </c>
      <c r="C48" s="145" t="s">
        <v>419</v>
      </c>
      <c r="D48" s="339">
        <v>0</v>
      </c>
      <c r="E48" s="339">
        <v>0</v>
      </c>
      <c r="F48" s="339">
        <v>0</v>
      </c>
      <c r="G48" s="339">
        <v>0</v>
      </c>
      <c r="H48" s="339">
        <v>0</v>
      </c>
      <c r="I48" s="339">
        <v>0</v>
      </c>
      <c r="J48" s="339">
        <v>0</v>
      </c>
      <c r="K48" s="339">
        <v>0</v>
      </c>
      <c r="L48" s="339">
        <v>0</v>
      </c>
      <c r="M48" s="339">
        <v>0</v>
      </c>
      <c r="N48" s="339">
        <v>0</v>
      </c>
      <c r="O48" s="339">
        <v>0</v>
      </c>
      <c r="P48" s="339">
        <v>0</v>
      </c>
      <c r="Q48" s="339">
        <v>0</v>
      </c>
      <c r="R48" s="339">
        <v>0</v>
      </c>
      <c r="S48" s="339">
        <v>0</v>
      </c>
      <c r="T48" s="339">
        <v>0</v>
      </c>
      <c r="U48" s="339">
        <v>0</v>
      </c>
      <c r="V48" s="339">
        <v>0</v>
      </c>
      <c r="W48" s="339">
        <v>0</v>
      </c>
      <c r="X48" s="339">
        <v>0</v>
      </c>
      <c r="Y48" s="339">
        <v>0</v>
      </c>
      <c r="Z48" s="339">
        <v>0</v>
      </c>
      <c r="AA48" s="339">
        <v>0</v>
      </c>
      <c r="AB48" s="339">
        <v>0</v>
      </c>
      <c r="AC48" s="339">
        <v>0</v>
      </c>
      <c r="AD48" s="339">
        <v>0</v>
      </c>
      <c r="AE48" s="339">
        <v>0</v>
      </c>
      <c r="AF48" s="339">
        <v>0</v>
      </c>
      <c r="AG48" s="339">
        <v>0</v>
      </c>
      <c r="AH48" s="339">
        <v>0</v>
      </c>
      <c r="AI48" s="339">
        <v>0</v>
      </c>
      <c r="AJ48" s="339">
        <v>0</v>
      </c>
      <c r="AK48" s="339">
        <v>0</v>
      </c>
      <c r="AL48" s="339">
        <v>0</v>
      </c>
    </row>
    <row r="49" spans="1:38" ht="23.25" customHeight="1" x14ac:dyDescent="0.25">
      <c r="A49" s="263" t="s">
        <v>520</v>
      </c>
      <c r="B49" s="153" t="s">
        <v>418</v>
      </c>
      <c r="C49" s="145" t="s">
        <v>420</v>
      </c>
      <c r="D49" s="339">
        <v>0</v>
      </c>
      <c r="E49" s="339">
        <v>0</v>
      </c>
      <c r="F49" s="339">
        <v>0</v>
      </c>
      <c r="G49" s="339">
        <v>0</v>
      </c>
      <c r="H49" s="339">
        <v>0</v>
      </c>
      <c r="I49" s="339">
        <v>0</v>
      </c>
      <c r="J49" s="339">
        <v>0</v>
      </c>
      <c r="K49" s="339">
        <v>0</v>
      </c>
      <c r="L49" s="339">
        <v>0</v>
      </c>
      <c r="M49" s="339">
        <v>0</v>
      </c>
      <c r="N49" s="339">
        <v>0</v>
      </c>
      <c r="O49" s="339">
        <v>0</v>
      </c>
      <c r="P49" s="339">
        <v>0</v>
      </c>
      <c r="Q49" s="339">
        <v>0</v>
      </c>
      <c r="R49" s="339">
        <v>0</v>
      </c>
      <c r="S49" s="339">
        <v>0</v>
      </c>
      <c r="T49" s="339">
        <v>0</v>
      </c>
      <c r="U49" s="339">
        <v>0</v>
      </c>
      <c r="V49" s="339">
        <v>0</v>
      </c>
      <c r="W49" s="339">
        <v>0</v>
      </c>
      <c r="X49" s="339">
        <v>0</v>
      </c>
      <c r="Y49" s="339">
        <v>0</v>
      </c>
      <c r="Z49" s="339">
        <v>0</v>
      </c>
      <c r="AA49" s="339">
        <v>0</v>
      </c>
      <c r="AB49" s="339">
        <v>0</v>
      </c>
      <c r="AC49" s="339">
        <v>0</v>
      </c>
      <c r="AD49" s="339">
        <v>0</v>
      </c>
      <c r="AE49" s="339">
        <v>0</v>
      </c>
      <c r="AF49" s="339">
        <v>0</v>
      </c>
      <c r="AG49" s="339">
        <v>0</v>
      </c>
      <c r="AH49" s="339">
        <v>0</v>
      </c>
      <c r="AI49" s="339">
        <v>0</v>
      </c>
      <c r="AJ49" s="339">
        <v>0</v>
      </c>
      <c r="AK49" s="339">
        <v>0</v>
      </c>
      <c r="AL49" s="339">
        <v>0</v>
      </c>
    </row>
    <row r="50" spans="1:38" ht="23.25" customHeight="1" x14ac:dyDescent="0.25">
      <c r="A50" s="263" t="s">
        <v>437</v>
      </c>
      <c r="B50" s="153" t="s">
        <v>516</v>
      </c>
      <c r="C50" s="145" t="s">
        <v>517</v>
      </c>
      <c r="D50" s="339">
        <v>0</v>
      </c>
      <c r="E50" s="339">
        <v>0</v>
      </c>
      <c r="F50" s="339">
        <v>0</v>
      </c>
      <c r="G50" s="339">
        <v>0</v>
      </c>
      <c r="H50" s="339">
        <v>0</v>
      </c>
      <c r="I50" s="339">
        <v>0</v>
      </c>
      <c r="J50" s="339">
        <v>0</v>
      </c>
      <c r="K50" s="339">
        <v>0</v>
      </c>
      <c r="L50" s="339">
        <v>0</v>
      </c>
      <c r="M50" s="339">
        <v>0</v>
      </c>
      <c r="N50" s="339">
        <v>0</v>
      </c>
      <c r="O50" s="339">
        <v>0</v>
      </c>
      <c r="P50" s="339">
        <v>0</v>
      </c>
      <c r="Q50" s="339">
        <v>0</v>
      </c>
      <c r="R50" s="339">
        <v>0</v>
      </c>
      <c r="S50" s="339">
        <v>0</v>
      </c>
      <c r="T50" s="339">
        <v>0</v>
      </c>
      <c r="U50" s="339">
        <v>0</v>
      </c>
      <c r="V50" s="339">
        <v>0</v>
      </c>
      <c r="W50" s="339">
        <v>0</v>
      </c>
      <c r="X50" s="339">
        <v>0</v>
      </c>
      <c r="Y50" s="339">
        <v>0</v>
      </c>
      <c r="Z50" s="339">
        <v>0</v>
      </c>
      <c r="AA50" s="339">
        <v>0</v>
      </c>
      <c r="AB50" s="339">
        <v>0</v>
      </c>
      <c r="AC50" s="339">
        <v>0</v>
      </c>
      <c r="AD50" s="339">
        <v>0</v>
      </c>
      <c r="AE50" s="339">
        <v>0</v>
      </c>
      <c r="AF50" s="339">
        <v>0</v>
      </c>
      <c r="AG50" s="339">
        <v>0</v>
      </c>
      <c r="AH50" s="339">
        <v>0</v>
      </c>
      <c r="AI50" s="339">
        <v>0</v>
      </c>
      <c r="AJ50" s="339">
        <v>0</v>
      </c>
      <c r="AK50" s="339">
        <v>0</v>
      </c>
      <c r="AL50" s="339">
        <v>0</v>
      </c>
    </row>
    <row r="51" spans="1:38" ht="23.25" customHeight="1" x14ac:dyDescent="0.25">
      <c r="A51" s="263" t="s">
        <v>521</v>
      </c>
      <c r="B51" s="153" t="s">
        <v>516</v>
      </c>
      <c r="C51" s="145" t="s">
        <v>518</v>
      </c>
      <c r="D51" s="339">
        <v>0</v>
      </c>
      <c r="E51" s="339">
        <v>0</v>
      </c>
      <c r="F51" s="339">
        <v>0</v>
      </c>
      <c r="G51" s="339">
        <v>0</v>
      </c>
      <c r="H51" s="339">
        <v>0</v>
      </c>
      <c r="I51" s="339">
        <v>0</v>
      </c>
      <c r="J51" s="339">
        <v>0</v>
      </c>
      <c r="K51" s="339">
        <v>0</v>
      </c>
      <c r="L51" s="339">
        <v>0</v>
      </c>
      <c r="M51" s="339">
        <v>0</v>
      </c>
      <c r="N51" s="339">
        <v>0</v>
      </c>
      <c r="O51" s="339">
        <v>0</v>
      </c>
      <c r="P51" s="339">
        <v>0</v>
      </c>
      <c r="Q51" s="339">
        <v>0</v>
      </c>
      <c r="R51" s="339">
        <v>0</v>
      </c>
      <c r="S51" s="339">
        <v>0</v>
      </c>
      <c r="T51" s="339">
        <v>0</v>
      </c>
      <c r="U51" s="339">
        <v>0</v>
      </c>
      <c r="V51" s="339">
        <v>0</v>
      </c>
      <c r="W51" s="339">
        <v>0</v>
      </c>
      <c r="X51" s="339">
        <v>0</v>
      </c>
      <c r="Y51" s="339">
        <v>0</v>
      </c>
      <c r="Z51" s="339">
        <v>0</v>
      </c>
      <c r="AA51" s="339">
        <v>0</v>
      </c>
      <c r="AB51" s="339">
        <v>0</v>
      </c>
      <c r="AC51" s="339">
        <v>0</v>
      </c>
      <c r="AD51" s="339">
        <v>0</v>
      </c>
      <c r="AE51" s="339">
        <v>0</v>
      </c>
      <c r="AF51" s="339">
        <v>0</v>
      </c>
      <c r="AG51" s="339">
        <v>0</v>
      </c>
      <c r="AH51" s="339">
        <v>0</v>
      </c>
      <c r="AI51" s="339">
        <v>0</v>
      </c>
      <c r="AJ51" s="339">
        <v>0</v>
      </c>
      <c r="AK51" s="339">
        <v>0</v>
      </c>
      <c r="AL51" s="339">
        <v>0</v>
      </c>
    </row>
    <row r="52" spans="1:38" ht="23.25" customHeight="1" x14ac:dyDescent="0.25">
      <c r="A52" s="263" t="s">
        <v>499</v>
      </c>
      <c r="B52" s="153" t="s">
        <v>421</v>
      </c>
      <c r="C52" s="145" t="s">
        <v>422</v>
      </c>
      <c r="D52" s="339">
        <v>0</v>
      </c>
      <c r="E52" s="339">
        <v>0</v>
      </c>
      <c r="F52" s="339">
        <v>0</v>
      </c>
      <c r="G52" s="339">
        <v>0</v>
      </c>
      <c r="H52" s="339">
        <v>0</v>
      </c>
      <c r="I52" s="339">
        <v>0</v>
      </c>
      <c r="J52" s="339">
        <v>0</v>
      </c>
      <c r="K52" s="339">
        <v>0</v>
      </c>
      <c r="L52" s="339">
        <v>0</v>
      </c>
      <c r="M52" s="339">
        <v>0</v>
      </c>
      <c r="N52" s="339">
        <v>0</v>
      </c>
      <c r="O52" s="339">
        <v>0</v>
      </c>
      <c r="P52" s="339">
        <v>0</v>
      </c>
      <c r="Q52" s="339">
        <v>0</v>
      </c>
      <c r="R52" s="339">
        <v>0</v>
      </c>
      <c r="S52" s="339">
        <v>0</v>
      </c>
      <c r="T52" s="339">
        <v>0</v>
      </c>
      <c r="U52" s="339">
        <v>0</v>
      </c>
      <c r="V52" s="339">
        <v>0</v>
      </c>
      <c r="W52" s="339">
        <v>0</v>
      </c>
      <c r="X52" s="339">
        <v>0</v>
      </c>
      <c r="Y52" s="339">
        <v>0</v>
      </c>
      <c r="Z52" s="339">
        <v>0</v>
      </c>
      <c r="AA52" s="339">
        <v>0</v>
      </c>
      <c r="AB52" s="339">
        <v>0</v>
      </c>
      <c r="AC52" s="339">
        <v>0</v>
      </c>
      <c r="AD52" s="339">
        <v>0</v>
      </c>
      <c r="AE52" s="339">
        <v>0</v>
      </c>
      <c r="AF52" s="339">
        <v>0</v>
      </c>
      <c r="AG52" s="339">
        <v>0</v>
      </c>
      <c r="AH52" s="339">
        <v>0</v>
      </c>
      <c r="AI52" s="339">
        <v>0</v>
      </c>
      <c r="AJ52" s="339">
        <v>0</v>
      </c>
      <c r="AK52" s="339">
        <v>0</v>
      </c>
      <c r="AL52" s="339">
        <v>0</v>
      </c>
    </row>
    <row r="53" spans="1:38" ht="23.25" customHeight="1" x14ac:dyDescent="0.25">
      <c r="A53" s="263" t="s">
        <v>522</v>
      </c>
      <c r="B53" s="153" t="s">
        <v>421</v>
      </c>
      <c r="C53" s="145" t="s">
        <v>423</v>
      </c>
      <c r="D53" s="339">
        <v>0</v>
      </c>
      <c r="E53" s="339">
        <v>0</v>
      </c>
      <c r="F53" s="339">
        <v>0</v>
      </c>
      <c r="G53" s="339">
        <v>0</v>
      </c>
      <c r="H53" s="339">
        <v>0</v>
      </c>
      <c r="I53" s="339">
        <v>0</v>
      </c>
      <c r="J53" s="339">
        <v>0</v>
      </c>
      <c r="K53" s="339">
        <v>0</v>
      </c>
      <c r="L53" s="339">
        <v>0</v>
      </c>
      <c r="M53" s="339">
        <v>0</v>
      </c>
      <c r="N53" s="339">
        <v>0</v>
      </c>
      <c r="O53" s="339">
        <v>0</v>
      </c>
      <c r="P53" s="339">
        <v>0</v>
      </c>
      <c r="Q53" s="339">
        <v>0</v>
      </c>
      <c r="R53" s="339">
        <v>0</v>
      </c>
      <c r="S53" s="339">
        <v>0</v>
      </c>
      <c r="T53" s="339">
        <v>0</v>
      </c>
      <c r="U53" s="339">
        <v>0</v>
      </c>
      <c r="V53" s="339">
        <v>0</v>
      </c>
      <c r="W53" s="339">
        <v>0</v>
      </c>
      <c r="X53" s="339">
        <v>0</v>
      </c>
      <c r="Y53" s="339">
        <v>0</v>
      </c>
      <c r="Z53" s="339">
        <v>0</v>
      </c>
      <c r="AA53" s="339">
        <v>0</v>
      </c>
      <c r="AB53" s="339">
        <v>0</v>
      </c>
      <c r="AC53" s="339">
        <v>0</v>
      </c>
      <c r="AD53" s="339">
        <v>0</v>
      </c>
      <c r="AE53" s="339">
        <v>0</v>
      </c>
      <c r="AF53" s="339">
        <v>0</v>
      </c>
      <c r="AG53" s="339">
        <v>0</v>
      </c>
      <c r="AH53" s="339">
        <v>0</v>
      </c>
      <c r="AI53" s="339">
        <v>0</v>
      </c>
      <c r="AJ53" s="339">
        <v>0</v>
      </c>
      <c r="AK53" s="339">
        <v>0</v>
      </c>
      <c r="AL53" s="339">
        <v>0</v>
      </c>
    </row>
    <row r="54" spans="1:38" ht="23.25" customHeight="1" x14ac:dyDescent="0.25">
      <c r="A54" s="263" t="s">
        <v>438</v>
      </c>
      <c r="B54" s="153" t="s">
        <v>424</v>
      </c>
      <c r="C54" s="145" t="s">
        <v>425</v>
      </c>
      <c r="D54" s="339">
        <v>0</v>
      </c>
      <c r="E54" s="339">
        <v>0</v>
      </c>
      <c r="F54" s="339">
        <v>0</v>
      </c>
      <c r="G54" s="339">
        <v>0</v>
      </c>
      <c r="H54" s="339">
        <v>0</v>
      </c>
      <c r="I54" s="339">
        <v>0</v>
      </c>
      <c r="J54" s="339">
        <v>0</v>
      </c>
      <c r="K54" s="339">
        <v>0</v>
      </c>
      <c r="L54" s="339">
        <v>0</v>
      </c>
      <c r="M54" s="339">
        <v>0</v>
      </c>
      <c r="N54" s="339">
        <v>0</v>
      </c>
      <c r="O54" s="339">
        <v>0</v>
      </c>
      <c r="P54" s="339">
        <v>0</v>
      </c>
      <c r="Q54" s="339">
        <v>0</v>
      </c>
      <c r="R54" s="339">
        <v>0</v>
      </c>
      <c r="S54" s="339">
        <v>0</v>
      </c>
      <c r="T54" s="339">
        <v>0</v>
      </c>
      <c r="U54" s="339">
        <v>0</v>
      </c>
      <c r="V54" s="339">
        <v>0</v>
      </c>
      <c r="W54" s="339">
        <v>0</v>
      </c>
      <c r="X54" s="339">
        <v>0</v>
      </c>
      <c r="Y54" s="339">
        <v>0</v>
      </c>
      <c r="Z54" s="339">
        <v>0</v>
      </c>
      <c r="AA54" s="339">
        <v>0</v>
      </c>
      <c r="AB54" s="339">
        <v>0</v>
      </c>
      <c r="AC54" s="339">
        <v>0</v>
      </c>
      <c r="AD54" s="339">
        <v>0</v>
      </c>
      <c r="AE54" s="339">
        <v>0</v>
      </c>
      <c r="AF54" s="339">
        <v>0</v>
      </c>
      <c r="AG54" s="339">
        <v>0</v>
      </c>
      <c r="AH54" s="339">
        <v>0</v>
      </c>
      <c r="AI54" s="339">
        <v>0</v>
      </c>
      <c r="AJ54" s="339">
        <v>0</v>
      </c>
      <c r="AK54" s="339">
        <v>0</v>
      </c>
      <c r="AL54" s="339">
        <v>0</v>
      </c>
    </row>
    <row r="55" spans="1:38" ht="23.25" customHeight="1" x14ac:dyDescent="0.25">
      <c r="A55" s="263" t="s">
        <v>523</v>
      </c>
      <c r="B55" s="153" t="s">
        <v>424</v>
      </c>
      <c r="C55" s="145" t="s">
        <v>426</v>
      </c>
      <c r="D55" s="339">
        <v>0</v>
      </c>
      <c r="E55" s="339">
        <v>0</v>
      </c>
      <c r="F55" s="339">
        <v>0</v>
      </c>
      <c r="G55" s="339">
        <v>0</v>
      </c>
      <c r="H55" s="339">
        <v>0</v>
      </c>
      <c r="I55" s="339">
        <v>0</v>
      </c>
      <c r="J55" s="339">
        <v>0</v>
      </c>
      <c r="K55" s="339">
        <v>0</v>
      </c>
      <c r="L55" s="339">
        <v>0</v>
      </c>
      <c r="M55" s="339">
        <v>0</v>
      </c>
      <c r="N55" s="339">
        <v>0</v>
      </c>
      <c r="O55" s="339">
        <v>0</v>
      </c>
      <c r="P55" s="339">
        <v>0</v>
      </c>
      <c r="Q55" s="339">
        <v>0</v>
      </c>
      <c r="R55" s="339">
        <v>0</v>
      </c>
      <c r="S55" s="339">
        <v>0</v>
      </c>
      <c r="T55" s="339">
        <v>0</v>
      </c>
      <c r="U55" s="339">
        <v>0</v>
      </c>
      <c r="V55" s="339">
        <v>0</v>
      </c>
      <c r="W55" s="339">
        <v>0</v>
      </c>
      <c r="X55" s="339">
        <v>0</v>
      </c>
      <c r="Y55" s="339">
        <v>0</v>
      </c>
      <c r="Z55" s="339">
        <v>0</v>
      </c>
      <c r="AA55" s="339">
        <v>0</v>
      </c>
      <c r="AB55" s="339">
        <v>0</v>
      </c>
      <c r="AC55" s="339">
        <v>0</v>
      </c>
      <c r="AD55" s="339">
        <v>0</v>
      </c>
      <c r="AE55" s="339">
        <v>0</v>
      </c>
      <c r="AF55" s="339">
        <v>0</v>
      </c>
      <c r="AG55" s="339">
        <v>0</v>
      </c>
      <c r="AH55" s="339">
        <v>0</v>
      </c>
      <c r="AI55" s="339">
        <v>0</v>
      </c>
      <c r="AJ55" s="339">
        <v>0</v>
      </c>
      <c r="AK55" s="339">
        <v>0</v>
      </c>
      <c r="AL55" s="339">
        <v>0</v>
      </c>
    </row>
    <row r="56" spans="1:38" ht="26.25" customHeight="1" x14ac:dyDescent="0.25">
      <c r="A56" s="263" t="s">
        <v>439</v>
      </c>
      <c r="B56" s="153" t="s">
        <v>542</v>
      </c>
      <c r="C56" s="145" t="s">
        <v>543</v>
      </c>
      <c r="D56" s="339">
        <v>0</v>
      </c>
      <c r="E56" s="339">
        <v>0</v>
      </c>
      <c r="F56" s="339">
        <v>0</v>
      </c>
      <c r="G56" s="339">
        <v>0</v>
      </c>
      <c r="H56" s="339">
        <v>0</v>
      </c>
      <c r="I56" s="339">
        <v>0</v>
      </c>
      <c r="J56" s="339">
        <v>0</v>
      </c>
      <c r="K56" s="339">
        <v>0</v>
      </c>
      <c r="L56" s="339">
        <v>0</v>
      </c>
      <c r="M56" s="339">
        <v>0</v>
      </c>
      <c r="N56" s="339">
        <v>0</v>
      </c>
      <c r="O56" s="339">
        <v>0</v>
      </c>
      <c r="P56" s="339">
        <v>0</v>
      </c>
      <c r="Q56" s="339">
        <v>0</v>
      </c>
      <c r="R56" s="339">
        <v>0</v>
      </c>
      <c r="S56" s="339">
        <v>0</v>
      </c>
      <c r="T56" s="339">
        <v>0</v>
      </c>
      <c r="U56" s="339">
        <v>0</v>
      </c>
      <c r="V56" s="339">
        <v>0</v>
      </c>
      <c r="W56" s="339">
        <v>0</v>
      </c>
      <c r="X56" s="339">
        <v>0</v>
      </c>
      <c r="Y56" s="339">
        <v>0</v>
      </c>
      <c r="Z56" s="339">
        <v>0</v>
      </c>
      <c r="AA56" s="339">
        <v>0</v>
      </c>
      <c r="AB56" s="339">
        <v>0</v>
      </c>
      <c r="AC56" s="339">
        <v>0</v>
      </c>
      <c r="AD56" s="339">
        <v>0</v>
      </c>
      <c r="AE56" s="339">
        <v>0</v>
      </c>
      <c r="AF56" s="339">
        <v>0</v>
      </c>
      <c r="AG56" s="339">
        <v>0</v>
      </c>
      <c r="AH56" s="339">
        <v>0</v>
      </c>
      <c r="AI56" s="339">
        <v>0</v>
      </c>
      <c r="AJ56" s="339">
        <v>0</v>
      </c>
      <c r="AK56" s="339">
        <v>0</v>
      </c>
      <c r="AL56" s="339">
        <v>0</v>
      </c>
    </row>
    <row r="57" spans="1:38" s="192" customFormat="1" ht="31.5" customHeight="1" x14ac:dyDescent="0.25">
      <c r="A57" s="263" t="s">
        <v>513</v>
      </c>
      <c r="B57" s="153" t="s">
        <v>542</v>
      </c>
      <c r="C57" s="145" t="s">
        <v>544</v>
      </c>
      <c r="D57" s="339">
        <v>0</v>
      </c>
      <c r="E57" s="339">
        <v>0</v>
      </c>
      <c r="F57" s="339">
        <v>0</v>
      </c>
      <c r="G57" s="339">
        <v>0</v>
      </c>
      <c r="H57" s="339">
        <v>0</v>
      </c>
      <c r="I57" s="339">
        <v>0</v>
      </c>
      <c r="J57" s="339">
        <v>0</v>
      </c>
      <c r="K57" s="339">
        <v>0</v>
      </c>
      <c r="L57" s="339">
        <v>0</v>
      </c>
      <c r="M57" s="339">
        <v>0</v>
      </c>
      <c r="N57" s="339">
        <v>0</v>
      </c>
      <c r="O57" s="339">
        <v>0</v>
      </c>
      <c r="P57" s="339">
        <v>0</v>
      </c>
      <c r="Q57" s="339">
        <v>0</v>
      </c>
      <c r="R57" s="339">
        <v>0</v>
      </c>
      <c r="S57" s="339">
        <v>0</v>
      </c>
      <c r="T57" s="339">
        <v>0</v>
      </c>
      <c r="U57" s="339">
        <v>0</v>
      </c>
      <c r="V57" s="339">
        <v>0</v>
      </c>
      <c r="W57" s="339">
        <v>0</v>
      </c>
      <c r="X57" s="339">
        <v>0</v>
      </c>
      <c r="Y57" s="339">
        <v>0</v>
      </c>
      <c r="Z57" s="339">
        <v>0</v>
      </c>
      <c r="AA57" s="339">
        <v>0</v>
      </c>
      <c r="AB57" s="339">
        <v>0</v>
      </c>
      <c r="AC57" s="339">
        <v>0</v>
      </c>
      <c r="AD57" s="339">
        <v>0</v>
      </c>
      <c r="AE57" s="339">
        <v>0</v>
      </c>
      <c r="AF57" s="339">
        <v>0</v>
      </c>
      <c r="AG57" s="339">
        <v>0</v>
      </c>
      <c r="AH57" s="339">
        <v>0</v>
      </c>
      <c r="AI57" s="339">
        <v>0</v>
      </c>
      <c r="AJ57" s="339">
        <v>0</v>
      </c>
      <c r="AK57" s="339">
        <v>0</v>
      </c>
      <c r="AL57" s="339">
        <v>0</v>
      </c>
    </row>
    <row r="58" spans="1:38" s="192" customFormat="1" ht="33.75" customHeight="1" x14ac:dyDescent="0.25">
      <c r="A58" s="263" t="s">
        <v>439</v>
      </c>
      <c r="B58" s="153" t="s">
        <v>427</v>
      </c>
      <c r="C58" s="145" t="s">
        <v>428</v>
      </c>
      <c r="D58" s="339">
        <v>0</v>
      </c>
      <c r="E58" s="339">
        <v>0</v>
      </c>
      <c r="F58" s="339">
        <v>0</v>
      </c>
      <c r="G58" s="339">
        <v>0</v>
      </c>
      <c r="H58" s="339">
        <v>0</v>
      </c>
      <c r="I58" s="339">
        <v>0</v>
      </c>
      <c r="J58" s="339">
        <v>0</v>
      </c>
      <c r="K58" s="339">
        <v>0</v>
      </c>
      <c r="L58" s="339">
        <v>0</v>
      </c>
      <c r="M58" s="339">
        <v>0</v>
      </c>
      <c r="N58" s="339">
        <v>0</v>
      </c>
      <c r="O58" s="339">
        <v>0</v>
      </c>
      <c r="P58" s="339">
        <v>0</v>
      </c>
      <c r="Q58" s="339">
        <v>0</v>
      </c>
      <c r="R58" s="339">
        <v>0</v>
      </c>
      <c r="S58" s="339">
        <v>0</v>
      </c>
      <c r="T58" s="339">
        <v>0</v>
      </c>
      <c r="U58" s="339">
        <v>0</v>
      </c>
      <c r="V58" s="339">
        <v>0</v>
      </c>
      <c r="W58" s="339">
        <v>0</v>
      </c>
      <c r="X58" s="339">
        <v>0</v>
      </c>
      <c r="Y58" s="339">
        <v>0</v>
      </c>
      <c r="Z58" s="339">
        <v>0</v>
      </c>
      <c r="AA58" s="339">
        <v>0</v>
      </c>
      <c r="AB58" s="339">
        <v>0</v>
      </c>
      <c r="AC58" s="339">
        <v>0</v>
      </c>
      <c r="AD58" s="339">
        <v>0</v>
      </c>
      <c r="AE58" s="339">
        <v>0</v>
      </c>
      <c r="AF58" s="339">
        <v>0</v>
      </c>
      <c r="AG58" s="339">
        <v>0</v>
      </c>
      <c r="AH58" s="339">
        <v>0</v>
      </c>
      <c r="AI58" s="339">
        <v>0</v>
      </c>
      <c r="AJ58" s="339">
        <v>0</v>
      </c>
      <c r="AK58" s="339">
        <v>0</v>
      </c>
      <c r="AL58" s="339">
        <v>0</v>
      </c>
    </row>
    <row r="59" spans="1:38" s="192" customFormat="1" ht="23.25" customHeight="1" x14ac:dyDescent="0.25">
      <c r="A59" s="263" t="s">
        <v>513</v>
      </c>
      <c r="B59" s="153" t="s">
        <v>427</v>
      </c>
      <c r="C59" s="145" t="s">
        <v>429</v>
      </c>
      <c r="D59" s="339">
        <v>0</v>
      </c>
      <c r="E59" s="339">
        <v>0</v>
      </c>
      <c r="F59" s="339">
        <v>0</v>
      </c>
      <c r="G59" s="339">
        <v>0</v>
      </c>
      <c r="H59" s="339">
        <v>0</v>
      </c>
      <c r="I59" s="339">
        <v>0</v>
      </c>
      <c r="J59" s="339">
        <v>0</v>
      </c>
      <c r="K59" s="339">
        <v>0</v>
      </c>
      <c r="L59" s="339">
        <v>0</v>
      </c>
      <c r="M59" s="339">
        <v>0</v>
      </c>
      <c r="N59" s="339">
        <v>0</v>
      </c>
      <c r="O59" s="339">
        <v>0</v>
      </c>
      <c r="P59" s="339">
        <v>0</v>
      </c>
      <c r="Q59" s="339">
        <v>0</v>
      </c>
      <c r="R59" s="339">
        <v>0</v>
      </c>
      <c r="S59" s="339">
        <v>0</v>
      </c>
      <c r="T59" s="339">
        <v>0</v>
      </c>
      <c r="U59" s="339">
        <v>0</v>
      </c>
      <c r="V59" s="339">
        <v>0</v>
      </c>
      <c r="W59" s="339">
        <v>0</v>
      </c>
      <c r="X59" s="339">
        <v>0</v>
      </c>
      <c r="Y59" s="339">
        <v>0</v>
      </c>
      <c r="Z59" s="339">
        <v>0</v>
      </c>
      <c r="AA59" s="339">
        <v>0</v>
      </c>
      <c r="AB59" s="339">
        <v>0</v>
      </c>
      <c r="AC59" s="339">
        <v>0</v>
      </c>
      <c r="AD59" s="339">
        <v>0</v>
      </c>
      <c r="AE59" s="339">
        <v>0</v>
      </c>
      <c r="AF59" s="339">
        <v>0</v>
      </c>
      <c r="AG59" s="339">
        <v>0</v>
      </c>
      <c r="AH59" s="339">
        <v>0</v>
      </c>
      <c r="AI59" s="339">
        <v>0</v>
      </c>
      <c r="AJ59" s="339">
        <v>0</v>
      </c>
      <c r="AK59" s="339">
        <v>0</v>
      </c>
      <c r="AL59" s="339">
        <v>0</v>
      </c>
    </row>
    <row r="60" spans="1:38" s="192" customFormat="1" ht="23.25" customHeight="1" x14ac:dyDescent="0.25">
      <c r="A60" s="254" t="s">
        <v>377</v>
      </c>
      <c r="B60" s="255" t="s">
        <v>378</v>
      </c>
      <c r="C60" s="188" t="s">
        <v>332</v>
      </c>
      <c r="D60" s="188">
        <v>0</v>
      </c>
      <c r="E60" s="188">
        <v>0</v>
      </c>
      <c r="F60" s="188">
        <v>0</v>
      </c>
      <c r="G60" s="188">
        <v>0</v>
      </c>
      <c r="H60" s="188">
        <v>0</v>
      </c>
      <c r="I60" s="188">
        <v>0</v>
      </c>
      <c r="J60" s="188">
        <v>0</v>
      </c>
      <c r="K60" s="188">
        <v>0</v>
      </c>
      <c r="L60" s="188">
        <v>0</v>
      </c>
      <c r="M60" s="188">
        <v>0</v>
      </c>
      <c r="N60" s="188">
        <v>0</v>
      </c>
      <c r="O60" s="188">
        <v>0</v>
      </c>
      <c r="P60" s="188">
        <v>0</v>
      </c>
      <c r="Q60" s="188">
        <v>0</v>
      </c>
      <c r="R60" s="188">
        <v>0</v>
      </c>
      <c r="S60" s="188">
        <v>0</v>
      </c>
      <c r="T60" s="188">
        <v>0</v>
      </c>
      <c r="U60" s="188">
        <v>0</v>
      </c>
      <c r="V60" s="188">
        <v>0</v>
      </c>
      <c r="W60" s="188">
        <v>0</v>
      </c>
      <c r="X60" s="188">
        <v>0</v>
      </c>
      <c r="Y60" s="188">
        <v>0</v>
      </c>
      <c r="Z60" s="188">
        <v>0</v>
      </c>
      <c r="AA60" s="188">
        <v>0</v>
      </c>
      <c r="AB60" s="188">
        <v>0</v>
      </c>
      <c r="AC60" s="188">
        <v>0</v>
      </c>
      <c r="AD60" s="188">
        <v>0</v>
      </c>
      <c r="AE60" s="188">
        <v>0</v>
      </c>
      <c r="AF60" s="188">
        <v>0</v>
      </c>
      <c r="AG60" s="188">
        <v>0</v>
      </c>
      <c r="AH60" s="188">
        <v>0</v>
      </c>
      <c r="AI60" s="188">
        <v>0</v>
      </c>
      <c r="AJ60" s="188">
        <v>0</v>
      </c>
      <c r="AK60" s="188">
        <v>0</v>
      </c>
      <c r="AL60" s="188">
        <v>0</v>
      </c>
    </row>
    <row r="61" spans="1:38" s="192" customFormat="1" ht="23.25" customHeight="1" x14ac:dyDescent="0.25">
      <c r="A61" s="254" t="s">
        <v>175</v>
      </c>
      <c r="B61" s="255" t="s">
        <v>379</v>
      </c>
      <c r="C61" s="188" t="s">
        <v>332</v>
      </c>
      <c r="D61" s="359">
        <f t="shared" ref="D61:Y62" si="18">D62</f>
        <v>0</v>
      </c>
      <c r="E61" s="359">
        <f t="shared" si="18"/>
        <v>0</v>
      </c>
      <c r="F61" s="359">
        <f t="shared" si="18"/>
        <v>0</v>
      </c>
      <c r="G61" s="359">
        <f t="shared" si="18"/>
        <v>0</v>
      </c>
      <c r="H61" s="359">
        <f t="shared" si="18"/>
        <v>0</v>
      </c>
      <c r="I61" s="359">
        <f t="shared" si="18"/>
        <v>0</v>
      </c>
      <c r="J61" s="359">
        <f t="shared" si="18"/>
        <v>0</v>
      </c>
      <c r="K61" s="359">
        <f t="shared" si="18"/>
        <v>0</v>
      </c>
      <c r="L61" s="359">
        <f t="shared" si="18"/>
        <v>0</v>
      </c>
      <c r="M61" s="359">
        <f t="shared" si="18"/>
        <v>0</v>
      </c>
      <c r="N61" s="359">
        <f t="shared" si="18"/>
        <v>0</v>
      </c>
      <c r="O61" s="359">
        <f t="shared" si="18"/>
        <v>0</v>
      </c>
      <c r="P61" s="359">
        <f t="shared" si="18"/>
        <v>0</v>
      </c>
      <c r="Q61" s="359">
        <f t="shared" si="18"/>
        <v>0</v>
      </c>
      <c r="R61" s="359">
        <f t="shared" si="18"/>
        <v>0</v>
      </c>
      <c r="S61" s="359">
        <f t="shared" si="18"/>
        <v>0</v>
      </c>
      <c r="T61" s="359">
        <f t="shared" si="18"/>
        <v>0</v>
      </c>
      <c r="U61" s="359">
        <f t="shared" si="18"/>
        <v>0</v>
      </c>
      <c r="V61" s="359">
        <f t="shared" si="18"/>
        <v>0</v>
      </c>
      <c r="W61" s="359">
        <f t="shared" si="18"/>
        <v>0</v>
      </c>
      <c r="X61" s="359">
        <f t="shared" si="18"/>
        <v>0</v>
      </c>
      <c r="Y61" s="359">
        <f t="shared" si="18"/>
        <v>0</v>
      </c>
      <c r="Z61" s="359">
        <f>Z62</f>
        <v>0</v>
      </c>
      <c r="AA61" s="359">
        <f t="shared" ref="AA61:AL62" si="19">AA62</f>
        <v>0</v>
      </c>
      <c r="AB61" s="359">
        <f t="shared" si="19"/>
        <v>0</v>
      </c>
      <c r="AC61" s="359">
        <f t="shared" si="19"/>
        <v>0</v>
      </c>
      <c r="AD61" s="359">
        <f t="shared" si="19"/>
        <v>0</v>
      </c>
      <c r="AE61" s="359">
        <f t="shared" si="19"/>
        <v>0</v>
      </c>
      <c r="AF61" s="359">
        <f t="shared" si="19"/>
        <v>0</v>
      </c>
      <c r="AG61" s="359">
        <f t="shared" si="19"/>
        <v>0</v>
      </c>
      <c r="AH61" s="359">
        <f t="shared" si="19"/>
        <v>0</v>
      </c>
      <c r="AI61" s="359">
        <f t="shared" si="19"/>
        <v>0</v>
      </c>
      <c r="AJ61" s="359">
        <f t="shared" si="19"/>
        <v>0</v>
      </c>
      <c r="AK61" s="359">
        <f t="shared" si="19"/>
        <v>0</v>
      </c>
      <c r="AL61" s="359">
        <f t="shared" si="19"/>
        <v>0</v>
      </c>
    </row>
    <row r="62" spans="1:38" s="192" customFormat="1" ht="23.25" customHeight="1" x14ac:dyDescent="0.25">
      <c r="A62" s="254" t="s">
        <v>176</v>
      </c>
      <c r="B62" s="255" t="s">
        <v>380</v>
      </c>
      <c r="C62" s="188" t="s">
        <v>332</v>
      </c>
      <c r="D62" s="359">
        <f t="shared" si="18"/>
        <v>0</v>
      </c>
      <c r="E62" s="359">
        <f t="shared" si="18"/>
        <v>0</v>
      </c>
      <c r="F62" s="359">
        <f t="shared" si="18"/>
        <v>0</v>
      </c>
      <c r="G62" s="359">
        <f t="shared" si="18"/>
        <v>0</v>
      </c>
      <c r="H62" s="359">
        <f t="shared" si="18"/>
        <v>0</v>
      </c>
      <c r="I62" s="359">
        <f t="shared" si="18"/>
        <v>0</v>
      </c>
      <c r="J62" s="359">
        <f t="shared" si="18"/>
        <v>0</v>
      </c>
      <c r="K62" s="359">
        <f t="shared" si="18"/>
        <v>0</v>
      </c>
      <c r="L62" s="359">
        <f t="shared" si="18"/>
        <v>0</v>
      </c>
      <c r="M62" s="359">
        <f t="shared" si="18"/>
        <v>0</v>
      </c>
      <c r="N62" s="359">
        <f t="shared" si="18"/>
        <v>0</v>
      </c>
      <c r="O62" s="359">
        <f t="shared" si="18"/>
        <v>0</v>
      </c>
      <c r="P62" s="359">
        <f t="shared" si="18"/>
        <v>0</v>
      </c>
      <c r="Q62" s="359">
        <f t="shared" si="18"/>
        <v>0</v>
      </c>
      <c r="R62" s="359">
        <f t="shared" si="18"/>
        <v>0</v>
      </c>
      <c r="S62" s="359">
        <f t="shared" si="18"/>
        <v>0</v>
      </c>
      <c r="T62" s="359">
        <f t="shared" si="18"/>
        <v>0</v>
      </c>
      <c r="U62" s="359">
        <f t="shared" si="18"/>
        <v>0</v>
      </c>
      <c r="V62" s="359">
        <f t="shared" si="18"/>
        <v>0</v>
      </c>
      <c r="W62" s="359">
        <f t="shared" si="18"/>
        <v>0</v>
      </c>
      <c r="X62" s="359">
        <f t="shared" si="18"/>
        <v>0</v>
      </c>
      <c r="Y62" s="359">
        <f t="shared" si="18"/>
        <v>0</v>
      </c>
      <c r="Z62" s="359">
        <f>Z63</f>
        <v>0</v>
      </c>
      <c r="AA62" s="359">
        <f t="shared" si="19"/>
        <v>0</v>
      </c>
      <c r="AB62" s="359">
        <f t="shared" si="19"/>
        <v>0</v>
      </c>
      <c r="AC62" s="359">
        <f t="shared" si="19"/>
        <v>0</v>
      </c>
      <c r="AD62" s="359">
        <f t="shared" si="19"/>
        <v>0</v>
      </c>
      <c r="AE62" s="359">
        <f t="shared" si="19"/>
        <v>0</v>
      </c>
      <c r="AF62" s="359">
        <f t="shared" si="19"/>
        <v>0</v>
      </c>
      <c r="AG62" s="359">
        <f t="shared" si="19"/>
        <v>0</v>
      </c>
      <c r="AH62" s="359">
        <f t="shared" si="19"/>
        <v>0</v>
      </c>
      <c r="AI62" s="359">
        <f t="shared" si="19"/>
        <v>0</v>
      </c>
      <c r="AJ62" s="359">
        <f t="shared" si="19"/>
        <v>0</v>
      </c>
      <c r="AK62" s="359">
        <f t="shared" si="19"/>
        <v>0</v>
      </c>
      <c r="AL62" s="359">
        <f t="shared" si="19"/>
        <v>0</v>
      </c>
    </row>
    <row r="63" spans="1:38" s="192" customFormat="1" ht="39" customHeight="1" x14ac:dyDescent="0.25">
      <c r="A63" s="362" t="s">
        <v>537</v>
      </c>
      <c r="B63" s="363" t="str">
        <f>'[1]2'!B61</f>
        <v>Модернизация, техническое перевооружение линий электропередачи, всего, в том числе:</v>
      </c>
      <c r="C63" s="145" t="s">
        <v>538</v>
      </c>
      <c r="D63" s="339">
        <v>0</v>
      </c>
      <c r="E63" s="339">
        <v>0</v>
      </c>
      <c r="F63" s="339">
        <v>0</v>
      </c>
      <c r="G63" s="339">
        <v>0</v>
      </c>
      <c r="H63" s="339">
        <v>0</v>
      </c>
      <c r="I63" s="339">
        <v>0</v>
      </c>
      <c r="J63" s="339">
        <v>0</v>
      </c>
      <c r="K63" s="339">
        <v>0</v>
      </c>
      <c r="L63" s="339">
        <v>0</v>
      </c>
      <c r="M63" s="339">
        <v>0</v>
      </c>
      <c r="N63" s="339">
        <v>0</v>
      </c>
      <c r="O63" s="339">
        <v>0</v>
      </c>
      <c r="P63" s="339">
        <v>0</v>
      </c>
      <c r="Q63" s="339">
        <v>0</v>
      </c>
      <c r="R63" s="339">
        <v>0</v>
      </c>
      <c r="S63" s="339">
        <v>0</v>
      </c>
      <c r="T63" s="339">
        <v>0</v>
      </c>
      <c r="U63" s="339">
        <v>0</v>
      </c>
      <c r="V63" s="339">
        <v>0</v>
      </c>
      <c r="W63" s="339">
        <v>0</v>
      </c>
      <c r="X63" s="339">
        <v>0</v>
      </c>
      <c r="Y63" s="339">
        <v>0</v>
      </c>
      <c r="Z63" s="339">
        <v>0</v>
      </c>
      <c r="AA63" s="339">
        <v>0</v>
      </c>
      <c r="AB63" s="339">
        <v>0</v>
      </c>
      <c r="AC63" s="339">
        <v>0</v>
      </c>
      <c r="AD63" s="339">
        <v>0</v>
      </c>
      <c r="AE63" s="339">
        <v>0</v>
      </c>
      <c r="AF63" s="339">
        <v>0</v>
      </c>
      <c r="AG63" s="339">
        <v>0</v>
      </c>
      <c r="AH63" s="339">
        <v>0</v>
      </c>
      <c r="AI63" s="339">
        <v>0</v>
      </c>
      <c r="AJ63" s="339">
        <v>0</v>
      </c>
      <c r="AK63" s="339">
        <v>0</v>
      </c>
      <c r="AL63" s="339">
        <v>0</v>
      </c>
    </row>
    <row r="64" spans="1:38" ht="39" customHeight="1" x14ac:dyDescent="0.25">
      <c r="A64" s="173" t="s">
        <v>177</v>
      </c>
      <c r="B64" s="364" t="s">
        <v>381</v>
      </c>
      <c r="C64" s="188" t="s">
        <v>332</v>
      </c>
      <c r="D64" s="188">
        <v>0</v>
      </c>
      <c r="E64" s="188">
        <v>0</v>
      </c>
      <c r="F64" s="188">
        <v>0</v>
      </c>
      <c r="G64" s="188">
        <v>0</v>
      </c>
      <c r="H64" s="188">
        <v>0</v>
      </c>
      <c r="I64" s="188">
        <v>0</v>
      </c>
      <c r="J64" s="188">
        <v>0</v>
      </c>
      <c r="K64" s="188">
        <v>0</v>
      </c>
      <c r="L64" s="188">
        <v>0</v>
      </c>
      <c r="M64" s="188">
        <v>0</v>
      </c>
      <c r="N64" s="188">
        <v>0</v>
      </c>
      <c r="O64" s="188">
        <v>0</v>
      </c>
      <c r="P64" s="188">
        <v>0</v>
      </c>
      <c r="Q64" s="188">
        <v>0</v>
      </c>
      <c r="R64" s="188">
        <v>0</v>
      </c>
      <c r="S64" s="188">
        <v>0</v>
      </c>
      <c r="T64" s="188">
        <v>0</v>
      </c>
      <c r="U64" s="188">
        <v>0</v>
      </c>
      <c r="V64" s="188">
        <v>0</v>
      </c>
      <c r="W64" s="188">
        <v>0</v>
      </c>
      <c r="X64" s="188">
        <v>0</v>
      </c>
      <c r="Y64" s="188">
        <v>0</v>
      </c>
      <c r="Z64" s="188">
        <v>0</v>
      </c>
      <c r="AA64" s="188">
        <v>0</v>
      </c>
      <c r="AB64" s="188">
        <v>0</v>
      </c>
      <c r="AC64" s="188">
        <v>0</v>
      </c>
      <c r="AD64" s="188">
        <v>0</v>
      </c>
      <c r="AE64" s="188">
        <v>0</v>
      </c>
      <c r="AF64" s="188">
        <v>0</v>
      </c>
      <c r="AG64" s="188">
        <v>0</v>
      </c>
      <c r="AH64" s="188">
        <v>0</v>
      </c>
      <c r="AI64" s="188">
        <v>0</v>
      </c>
      <c r="AJ64" s="188">
        <v>0</v>
      </c>
      <c r="AK64" s="188">
        <v>0</v>
      </c>
      <c r="AL64" s="188">
        <v>0</v>
      </c>
    </row>
    <row r="65" spans="1:38" ht="39" customHeight="1" x14ac:dyDescent="0.25">
      <c r="A65" s="173" t="s">
        <v>382</v>
      </c>
      <c r="B65" s="364" t="s">
        <v>383</v>
      </c>
      <c r="C65" s="188" t="s">
        <v>332</v>
      </c>
      <c r="D65" s="188">
        <v>0</v>
      </c>
      <c r="E65" s="188">
        <v>0</v>
      </c>
      <c r="F65" s="188">
        <v>0</v>
      </c>
      <c r="G65" s="188">
        <v>0</v>
      </c>
      <c r="H65" s="188">
        <v>0</v>
      </c>
      <c r="I65" s="188">
        <v>0</v>
      </c>
      <c r="J65" s="188">
        <v>0</v>
      </c>
      <c r="K65" s="188">
        <v>0</v>
      </c>
      <c r="L65" s="188">
        <v>0</v>
      </c>
      <c r="M65" s="188">
        <v>0</v>
      </c>
      <c r="N65" s="188">
        <v>0</v>
      </c>
      <c r="O65" s="188">
        <v>0</v>
      </c>
      <c r="P65" s="188">
        <v>0</v>
      </c>
      <c r="Q65" s="188">
        <v>0</v>
      </c>
      <c r="R65" s="188">
        <v>0</v>
      </c>
      <c r="S65" s="188">
        <v>0</v>
      </c>
      <c r="T65" s="188">
        <v>0</v>
      </c>
      <c r="U65" s="188">
        <v>0</v>
      </c>
      <c r="V65" s="188">
        <v>0</v>
      </c>
      <c r="W65" s="188">
        <v>0</v>
      </c>
      <c r="X65" s="188">
        <v>0</v>
      </c>
      <c r="Y65" s="188">
        <v>0</v>
      </c>
      <c r="Z65" s="188">
        <v>0</v>
      </c>
      <c r="AA65" s="188">
        <v>0</v>
      </c>
      <c r="AB65" s="188">
        <v>0</v>
      </c>
      <c r="AC65" s="188">
        <v>0</v>
      </c>
      <c r="AD65" s="188">
        <v>0</v>
      </c>
      <c r="AE65" s="188">
        <v>0</v>
      </c>
      <c r="AF65" s="188">
        <v>0</v>
      </c>
      <c r="AG65" s="188">
        <v>0</v>
      </c>
      <c r="AH65" s="188">
        <v>0</v>
      </c>
      <c r="AI65" s="188">
        <v>0</v>
      </c>
      <c r="AJ65" s="188">
        <v>0</v>
      </c>
      <c r="AK65" s="188">
        <v>0</v>
      </c>
      <c r="AL65" s="188">
        <v>0</v>
      </c>
    </row>
    <row r="66" spans="1:38" ht="39" customHeight="1" x14ac:dyDescent="0.25">
      <c r="A66" s="173" t="s">
        <v>384</v>
      </c>
      <c r="B66" s="364" t="s">
        <v>385</v>
      </c>
      <c r="C66" s="188" t="s">
        <v>332</v>
      </c>
      <c r="D66" s="188">
        <v>0</v>
      </c>
      <c r="E66" s="188">
        <v>0</v>
      </c>
      <c r="F66" s="188">
        <v>0</v>
      </c>
      <c r="G66" s="188">
        <v>0</v>
      </c>
      <c r="H66" s="188">
        <v>0</v>
      </c>
      <c r="I66" s="188">
        <v>0</v>
      </c>
      <c r="J66" s="188">
        <v>0</v>
      </c>
      <c r="K66" s="188">
        <v>0</v>
      </c>
      <c r="L66" s="188">
        <v>0</v>
      </c>
      <c r="M66" s="188">
        <v>0</v>
      </c>
      <c r="N66" s="188">
        <v>0</v>
      </c>
      <c r="O66" s="188">
        <v>0</v>
      </c>
      <c r="P66" s="188">
        <v>0</v>
      </c>
      <c r="Q66" s="188">
        <v>0</v>
      </c>
      <c r="R66" s="188">
        <v>0</v>
      </c>
      <c r="S66" s="188">
        <v>0</v>
      </c>
      <c r="T66" s="188">
        <v>0</v>
      </c>
      <c r="U66" s="188">
        <v>0</v>
      </c>
      <c r="V66" s="188">
        <v>0</v>
      </c>
      <c r="W66" s="188">
        <v>0</v>
      </c>
      <c r="X66" s="188">
        <v>0</v>
      </c>
      <c r="Y66" s="188">
        <v>0</v>
      </c>
      <c r="Z66" s="188">
        <v>0</v>
      </c>
      <c r="AA66" s="188">
        <v>0</v>
      </c>
      <c r="AB66" s="188">
        <v>0</v>
      </c>
      <c r="AC66" s="188">
        <v>0</v>
      </c>
      <c r="AD66" s="188">
        <v>0</v>
      </c>
      <c r="AE66" s="188">
        <v>0</v>
      </c>
      <c r="AF66" s="188">
        <v>0</v>
      </c>
      <c r="AG66" s="188">
        <v>0</v>
      </c>
      <c r="AH66" s="188">
        <v>0</v>
      </c>
      <c r="AI66" s="188">
        <v>0</v>
      </c>
      <c r="AJ66" s="188">
        <v>0</v>
      </c>
      <c r="AK66" s="188">
        <v>0</v>
      </c>
      <c r="AL66" s="188">
        <v>0</v>
      </c>
    </row>
    <row r="67" spans="1:38" s="192" customFormat="1" ht="42.75" customHeight="1" x14ac:dyDescent="0.25">
      <c r="A67" s="173" t="s">
        <v>386</v>
      </c>
      <c r="B67" s="364" t="s">
        <v>387</v>
      </c>
      <c r="C67" s="188" t="s">
        <v>332</v>
      </c>
      <c r="D67" s="188">
        <v>0</v>
      </c>
      <c r="E67" s="188">
        <v>0</v>
      </c>
      <c r="F67" s="188">
        <v>0</v>
      </c>
      <c r="G67" s="188">
        <v>0</v>
      </c>
      <c r="H67" s="188">
        <v>0</v>
      </c>
      <c r="I67" s="188">
        <v>0</v>
      </c>
      <c r="J67" s="188">
        <v>0</v>
      </c>
      <c r="K67" s="188">
        <v>0</v>
      </c>
      <c r="L67" s="188">
        <v>0</v>
      </c>
      <c r="M67" s="188">
        <v>0</v>
      </c>
      <c r="N67" s="188">
        <v>0</v>
      </c>
      <c r="O67" s="188">
        <v>0</v>
      </c>
      <c r="P67" s="188">
        <v>0</v>
      </c>
      <c r="Q67" s="188">
        <v>0</v>
      </c>
      <c r="R67" s="188">
        <v>0</v>
      </c>
      <c r="S67" s="188">
        <v>0</v>
      </c>
      <c r="T67" s="188">
        <v>0</v>
      </c>
      <c r="U67" s="188">
        <v>0</v>
      </c>
      <c r="V67" s="188">
        <v>0</v>
      </c>
      <c r="W67" s="188">
        <v>0</v>
      </c>
      <c r="X67" s="188">
        <v>0</v>
      </c>
      <c r="Y67" s="188">
        <v>0</v>
      </c>
      <c r="Z67" s="188">
        <v>0</v>
      </c>
      <c r="AA67" s="188">
        <v>0</v>
      </c>
      <c r="AB67" s="188">
        <v>0</v>
      </c>
      <c r="AC67" s="188">
        <v>0</v>
      </c>
      <c r="AD67" s="188">
        <v>0</v>
      </c>
      <c r="AE67" s="188">
        <v>0</v>
      </c>
      <c r="AF67" s="188">
        <v>0</v>
      </c>
      <c r="AG67" s="188">
        <v>0</v>
      </c>
      <c r="AH67" s="188">
        <v>0</v>
      </c>
      <c r="AI67" s="188">
        <v>0</v>
      </c>
      <c r="AJ67" s="188">
        <v>0</v>
      </c>
      <c r="AK67" s="188">
        <v>0</v>
      </c>
      <c r="AL67" s="188">
        <v>0</v>
      </c>
    </row>
    <row r="68" spans="1:38" s="192" customFormat="1" ht="42.75" customHeight="1" x14ac:dyDescent="0.25">
      <c r="A68" s="173" t="s">
        <v>388</v>
      </c>
      <c r="B68" s="364" t="s">
        <v>389</v>
      </c>
      <c r="C68" s="188" t="s">
        <v>332</v>
      </c>
      <c r="D68" s="188">
        <v>0</v>
      </c>
      <c r="E68" s="188">
        <v>0</v>
      </c>
      <c r="F68" s="188">
        <v>0</v>
      </c>
      <c r="G68" s="188">
        <v>0</v>
      </c>
      <c r="H68" s="188">
        <v>0</v>
      </c>
      <c r="I68" s="188">
        <v>0</v>
      </c>
      <c r="J68" s="188">
        <v>0</v>
      </c>
      <c r="K68" s="188">
        <v>0</v>
      </c>
      <c r="L68" s="188">
        <v>0</v>
      </c>
      <c r="M68" s="188">
        <v>0</v>
      </c>
      <c r="N68" s="188">
        <v>0</v>
      </c>
      <c r="O68" s="188">
        <v>0</v>
      </c>
      <c r="P68" s="188">
        <v>0</v>
      </c>
      <c r="Q68" s="188">
        <v>0</v>
      </c>
      <c r="R68" s="188">
        <v>0</v>
      </c>
      <c r="S68" s="188">
        <v>0</v>
      </c>
      <c r="T68" s="188">
        <v>0</v>
      </c>
      <c r="U68" s="188">
        <v>0</v>
      </c>
      <c r="V68" s="188">
        <v>0</v>
      </c>
      <c r="W68" s="188">
        <v>0</v>
      </c>
      <c r="X68" s="188">
        <v>0</v>
      </c>
      <c r="Y68" s="188">
        <v>0</v>
      </c>
      <c r="Z68" s="188">
        <v>0</v>
      </c>
      <c r="AA68" s="188">
        <v>0</v>
      </c>
      <c r="AB68" s="188">
        <v>0</v>
      </c>
      <c r="AC68" s="188">
        <v>0</v>
      </c>
      <c r="AD68" s="188">
        <v>0</v>
      </c>
      <c r="AE68" s="188">
        <v>0</v>
      </c>
      <c r="AF68" s="188">
        <v>0</v>
      </c>
      <c r="AG68" s="188">
        <v>0</v>
      </c>
      <c r="AH68" s="188">
        <v>0</v>
      </c>
      <c r="AI68" s="188">
        <v>0</v>
      </c>
      <c r="AJ68" s="188">
        <v>0</v>
      </c>
      <c r="AK68" s="188">
        <v>0</v>
      </c>
      <c r="AL68" s="188">
        <v>0</v>
      </c>
    </row>
    <row r="69" spans="1:38" s="192" customFormat="1" ht="42.75" customHeight="1" x14ac:dyDescent="0.25">
      <c r="A69" s="173" t="s">
        <v>390</v>
      </c>
      <c r="B69" s="364" t="s">
        <v>391</v>
      </c>
      <c r="C69" s="188" t="s">
        <v>332</v>
      </c>
      <c r="D69" s="188">
        <v>0</v>
      </c>
      <c r="E69" s="188">
        <v>0</v>
      </c>
      <c r="F69" s="188">
        <v>0</v>
      </c>
      <c r="G69" s="188">
        <v>0</v>
      </c>
      <c r="H69" s="188">
        <v>0</v>
      </c>
      <c r="I69" s="188">
        <v>0</v>
      </c>
      <c r="J69" s="188">
        <v>0</v>
      </c>
      <c r="K69" s="188">
        <v>0</v>
      </c>
      <c r="L69" s="188">
        <v>0</v>
      </c>
      <c r="M69" s="188">
        <v>0</v>
      </c>
      <c r="N69" s="188">
        <v>0</v>
      </c>
      <c r="O69" s="188">
        <v>0</v>
      </c>
      <c r="P69" s="188">
        <v>0</v>
      </c>
      <c r="Q69" s="188">
        <v>0</v>
      </c>
      <c r="R69" s="188">
        <v>0</v>
      </c>
      <c r="S69" s="188">
        <v>0</v>
      </c>
      <c r="T69" s="188">
        <v>0</v>
      </c>
      <c r="U69" s="188">
        <v>0</v>
      </c>
      <c r="V69" s="188">
        <v>0</v>
      </c>
      <c r="W69" s="188">
        <v>0</v>
      </c>
      <c r="X69" s="188">
        <v>0</v>
      </c>
      <c r="Y69" s="188">
        <v>0</v>
      </c>
      <c r="Z69" s="188">
        <v>0</v>
      </c>
      <c r="AA69" s="188">
        <v>0</v>
      </c>
      <c r="AB69" s="188">
        <v>0</v>
      </c>
      <c r="AC69" s="188">
        <v>0</v>
      </c>
      <c r="AD69" s="188">
        <v>0</v>
      </c>
      <c r="AE69" s="188">
        <v>0</v>
      </c>
      <c r="AF69" s="188">
        <v>0</v>
      </c>
      <c r="AG69" s="188">
        <v>0</v>
      </c>
      <c r="AH69" s="188">
        <v>0</v>
      </c>
      <c r="AI69" s="188">
        <v>0</v>
      </c>
      <c r="AJ69" s="188">
        <v>0</v>
      </c>
      <c r="AK69" s="188">
        <v>0</v>
      </c>
      <c r="AL69" s="188">
        <v>0</v>
      </c>
    </row>
    <row r="70" spans="1:38" s="192" customFormat="1" ht="54" customHeight="1" x14ac:dyDescent="0.25">
      <c r="A70" s="173" t="s">
        <v>392</v>
      </c>
      <c r="B70" s="364" t="s">
        <v>393</v>
      </c>
      <c r="C70" s="188" t="s">
        <v>332</v>
      </c>
      <c r="D70" s="188">
        <v>0</v>
      </c>
      <c r="E70" s="188">
        <v>0</v>
      </c>
      <c r="F70" s="188">
        <v>0</v>
      </c>
      <c r="G70" s="188">
        <v>0</v>
      </c>
      <c r="H70" s="188">
        <v>0</v>
      </c>
      <c r="I70" s="188">
        <v>0</v>
      </c>
      <c r="J70" s="188">
        <v>0</v>
      </c>
      <c r="K70" s="188">
        <v>0</v>
      </c>
      <c r="L70" s="188">
        <v>0</v>
      </c>
      <c r="M70" s="188">
        <v>0</v>
      </c>
      <c r="N70" s="188">
        <v>0</v>
      </c>
      <c r="O70" s="188">
        <v>0</v>
      </c>
      <c r="P70" s="188">
        <v>0</v>
      </c>
      <c r="Q70" s="188">
        <v>0</v>
      </c>
      <c r="R70" s="188">
        <v>0</v>
      </c>
      <c r="S70" s="188">
        <v>0</v>
      </c>
      <c r="T70" s="188">
        <v>0</v>
      </c>
      <c r="U70" s="188">
        <v>0</v>
      </c>
      <c r="V70" s="188">
        <v>0</v>
      </c>
      <c r="W70" s="188">
        <v>0</v>
      </c>
      <c r="X70" s="188">
        <v>0</v>
      </c>
      <c r="Y70" s="188">
        <v>0</v>
      </c>
      <c r="Z70" s="188">
        <v>0</v>
      </c>
      <c r="AA70" s="188">
        <v>0</v>
      </c>
      <c r="AB70" s="188">
        <v>0</v>
      </c>
      <c r="AC70" s="188">
        <v>0</v>
      </c>
      <c r="AD70" s="188">
        <v>0</v>
      </c>
      <c r="AE70" s="188">
        <v>0</v>
      </c>
      <c r="AF70" s="188">
        <v>0</v>
      </c>
      <c r="AG70" s="188">
        <v>0</v>
      </c>
      <c r="AH70" s="188">
        <v>0</v>
      </c>
      <c r="AI70" s="188">
        <v>0</v>
      </c>
      <c r="AJ70" s="188">
        <v>0</v>
      </c>
      <c r="AK70" s="188">
        <v>0</v>
      </c>
      <c r="AL70" s="188">
        <v>0</v>
      </c>
    </row>
    <row r="71" spans="1:38" ht="39" customHeight="1" x14ac:dyDescent="0.25">
      <c r="A71" s="254" t="s">
        <v>394</v>
      </c>
      <c r="B71" s="365" t="s">
        <v>395</v>
      </c>
      <c r="C71" s="188" t="s">
        <v>332</v>
      </c>
      <c r="D71" s="188">
        <v>0</v>
      </c>
      <c r="E71" s="188">
        <v>0</v>
      </c>
      <c r="F71" s="188">
        <v>0</v>
      </c>
      <c r="G71" s="188">
        <v>0</v>
      </c>
      <c r="H71" s="188">
        <v>0</v>
      </c>
      <c r="I71" s="188">
        <v>0</v>
      </c>
      <c r="J71" s="188">
        <v>0</v>
      </c>
      <c r="K71" s="188">
        <v>0</v>
      </c>
      <c r="L71" s="188">
        <v>0</v>
      </c>
      <c r="M71" s="188">
        <v>0</v>
      </c>
      <c r="N71" s="188">
        <v>0</v>
      </c>
      <c r="O71" s="188">
        <v>0</v>
      </c>
      <c r="P71" s="188">
        <v>0</v>
      </c>
      <c r="Q71" s="188">
        <v>0</v>
      </c>
      <c r="R71" s="188">
        <v>0</v>
      </c>
      <c r="S71" s="188">
        <v>0</v>
      </c>
      <c r="T71" s="188">
        <v>0</v>
      </c>
      <c r="U71" s="188">
        <v>0</v>
      </c>
      <c r="V71" s="188">
        <v>0</v>
      </c>
      <c r="W71" s="188">
        <v>0</v>
      </c>
      <c r="X71" s="188">
        <v>0</v>
      </c>
      <c r="Y71" s="188">
        <v>0</v>
      </c>
      <c r="Z71" s="188">
        <v>0</v>
      </c>
      <c r="AA71" s="188">
        <v>0</v>
      </c>
      <c r="AB71" s="188">
        <v>0</v>
      </c>
      <c r="AC71" s="188">
        <v>0</v>
      </c>
      <c r="AD71" s="188">
        <v>0</v>
      </c>
      <c r="AE71" s="188">
        <v>0</v>
      </c>
      <c r="AF71" s="188">
        <v>0</v>
      </c>
      <c r="AG71" s="188">
        <v>0</v>
      </c>
      <c r="AH71" s="188">
        <v>0</v>
      </c>
      <c r="AI71" s="188">
        <v>0</v>
      </c>
      <c r="AJ71" s="188">
        <v>0</v>
      </c>
      <c r="AK71" s="188">
        <v>0</v>
      </c>
      <c r="AL71" s="188">
        <v>0</v>
      </c>
    </row>
    <row r="72" spans="1:38" ht="51" customHeight="1" x14ac:dyDescent="0.25">
      <c r="A72" s="254" t="s">
        <v>396</v>
      </c>
      <c r="B72" s="255" t="s">
        <v>397</v>
      </c>
      <c r="C72" s="188" t="s">
        <v>332</v>
      </c>
      <c r="D72" s="188">
        <v>0</v>
      </c>
      <c r="E72" s="188">
        <v>0</v>
      </c>
      <c r="F72" s="188">
        <v>0</v>
      </c>
      <c r="G72" s="188">
        <v>0</v>
      </c>
      <c r="H72" s="188">
        <v>0</v>
      </c>
      <c r="I72" s="188">
        <v>0</v>
      </c>
      <c r="J72" s="188">
        <v>0</v>
      </c>
      <c r="K72" s="188">
        <v>0</v>
      </c>
      <c r="L72" s="188">
        <v>0</v>
      </c>
      <c r="M72" s="188">
        <v>0</v>
      </c>
      <c r="N72" s="188">
        <v>0</v>
      </c>
      <c r="O72" s="188">
        <v>0</v>
      </c>
      <c r="P72" s="188">
        <v>0</v>
      </c>
      <c r="Q72" s="188">
        <v>0</v>
      </c>
      <c r="R72" s="188">
        <v>0</v>
      </c>
      <c r="S72" s="188">
        <v>0</v>
      </c>
      <c r="T72" s="188">
        <v>0</v>
      </c>
      <c r="U72" s="188">
        <v>0</v>
      </c>
      <c r="V72" s="188">
        <v>0</v>
      </c>
      <c r="W72" s="188">
        <v>0</v>
      </c>
      <c r="X72" s="188">
        <v>0</v>
      </c>
      <c r="Y72" s="188">
        <v>0</v>
      </c>
      <c r="Z72" s="188">
        <v>0</v>
      </c>
      <c r="AA72" s="188">
        <v>0</v>
      </c>
      <c r="AB72" s="188">
        <v>0</v>
      </c>
      <c r="AC72" s="188">
        <v>0</v>
      </c>
      <c r="AD72" s="188">
        <v>0</v>
      </c>
      <c r="AE72" s="188">
        <v>0</v>
      </c>
      <c r="AF72" s="188">
        <v>0</v>
      </c>
      <c r="AG72" s="188">
        <v>0</v>
      </c>
      <c r="AH72" s="188">
        <v>0</v>
      </c>
      <c r="AI72" s="188">
        <v>0</v>
      </c>
      <c r="AJ72" s="188">
        <v>0</v>
      </c>
      <c r="AK72" s="188">
        <v>0</v>
      </c>
      <c r="AL72" s="188">
        <v>0</v>
      </c>
    </row>
    <row r="73" spans="1:38" ht="45" customHeight="1" x14ac:dyDescent="0.25">
      <c r="A73" s="254" t="s">
        <v>398</v>
      </c>
      <c r="B73" s="365" t="s">
        <v>399</v>
      </c>
      <c r="C73" s="188" t="s">
        <v>332</v>
      </c>
      <c r="D73" s="188">
        <v>0</v>
      </c>
      <c r="E73" s="188">
        <v>0</v>
      </c>
      <c r="F73" s="188">
        <v>0</v>
      </c>
      <c r="G73" s="188">
        <v>0</v>
      </c>
      <c r="H73" s="188">
        <v>0</v>
      </c>
      <c r="I73" s="188">
        <v>0</v>
      </c>
      <c r="J73" s="188">
        <v>0</v>
      </c>
      <c r="K73" s="188">
        <v>0</v>
      </c>
      <c r="L73" s="188">
        <v>0</v>
      </c>
      <c r="M73" s="188">
        <v>0</v>
      </c>
      <c r="N73" s="188">
        <v>0</v>
      </c>
      <c r="O73" s="188">
        <v>0</v>
      </c>
      <c r="P73" s="188">
        <v>0</v>
      </c>
      <c r="Q73" s="188">
        <v>0</v>
      </c>
      <c r="R73" s="188">
        <v>0</v>
      </c>
      <c r="S73" s="188">
        <v>0</v>
      </c>
      <c r="T73" s="188">
        <v>0</v>
      </c>
      <c r="U73" s="188">
        <v>0</v>
      </c>
      <c r="V73" s="188">
        <v>0</v>
      </c>
      <c r="W73" s="188">
        <v>0</v>
      </c>
      <c r="X73" s="188">
        <v>0</v>
      </c>
      <c r="Y73" s="188">
        <v>0</v>
      </c>
      <c r="Z73" s="188">
        <v>0</v>
      </c>
      <c r="AA73" s="188">
        <v>0</v>
      </c>
      <c r="AB73" s="188">
        <v>0</v>
      </c>
      <c r="AC73" s="188">
        <v>0</v>
      </c>
      <c r="AD73" s="188">
        <v>0</v>
      </c>
      <c r="AE73" s="188">
        <v>0</v>
      </c>
      <c r="AF73" s="188">
        <v>0</v>
      </c>
      <c r="AG73" s="188">
        <v>0</v>
      </c>
      <c r="AH73" s="188">
        <v>0</v>
      </c>
      <c r="AI73" s="188">
        <v>0</v>
      </c>
      <c r="AJ73" s="188">
        <v>0</v>
      </c>
      <c r="AK73" s="188">
        <v>0</v>
      </c>
      <c r="AL73" s="188">
        <v>0</v>
      </c>
    </row>
    <row r="74" spans="1:38" ht="45" customHeight="1" x14ac:dyDescent="0.25">
      <c r="A74" s="254" t="s">
        <v>178</v>
      </c>
      <c r="B74" s="365" t="s">
        <v>400</v>
      </c>
      <c r="C74" s="188" t="s">
        <v>332</v>
      </c>
      <c r="D74" s="188">
        <v>0</v>
      </c>
      <c r="E74" s="188">
        <v>0</v>
      </c>
      <c r="F74" s="188">
        <v>0</v>
      </c>
      <c r="G74" s="188">
        <v>0</v>
      </c>
      <c r="H74" s="188">
        <v>0</v>
      </c>
      <c r="I74" s="188">
        <v>0</v>
      </c>
      <c r="J74" s="188">
        <v>0</v>
      </c>
      <c r="K74" s="188">
        <v>0</v>
      </c>
      <c r="L74" s="188">
        <v>0</v>
      </c>
      <c r="M74" s="188">
        <v>0</v>
      </c>
      <c r="N74" s="188">
        <v>0</v>
      </c>
      <c r="O74" s="188">
        <v>0</v>
      </c>
      <c r="P74" s="188">
        <v>0</v>
      </c>
      <c r="Q74" s="188">
        <v>0</v>
      </c>
      <c r="R74" s="188">
        <v>0</v>
      </c>
      <c r="S74" s="188">
        <v>0</v>
      </c>
      <c r="T74" s="188">
        <v>0</v>
      </c>
      <c r="U74" s="188">
        <v>0</v>
      </c>
      <c r="V74" s="188">
        <v>0</v>
      </c>
      <c r="W74" s="188">
        <v>0</v>
      </c>
      <c r="X74" s="188">
        <v>0</v>
      </c>
      <c r="Y74" s="188">
        <v>0</v>
      </c>
      <c r="Z74" s="188">
        <v>0</v>
      </c>
      <c r="AA74" s="188">
        <v>0</v>
      </c>
      <c r="AB74" s="188">
        <v>0</v>
      </c>
      <c r="AC74" s="188">
        <v>0</v>
      </c>
      <c r="AD74" s="188">
        <v>0</v>
      </c>
      <c r="AE74" s="188">
        <v>0</v>
      </c>
      <c r="AF74" s="188">
        <v>0</v>
      </c>
      <c r="AG74" s="188">
        <v>0</v>
      </c>
      <c r="AH74" s="188">
        <v>0</v>
      </c>
      <c r="AI74" s="188">
        <v>0</v>
      </c>
      <c r="AJ74" s="188">
        <v>0</v>
      </c>
      <c r="AK74" s="188">
        <v>0</v>
      </c>
      <c r="AL74" s="188">
        <v>0</v>
      </c>
    </row>
    <row r="75" spans="1:38" ht="41.25" customHeight="1" x14ac:dyDescent="0.25">
      <c r="A75" s="254" t="s">
        <v>401</v>
      </c>
      <c r="B75" s="255" t="s">
        <v>402</v>
      </c>
      <c r="C75" s="188" t="s">
        <v>332</v>
      </c>
      <c r="D75" s="188">
        <v>0</v>
      </c>
      <c r="E75" s="188">
        <v>0</v>
      </c>
      <c r="F75" s="188">
        <v>0</v>
      </c>
      <c r="G75" s="188">
        <v>0</v>
      </c>
      <c r="H75" s="188">
        <v>0</v>
      </c>
      <c r="I75" s="188">
        <v>0</v>
      </c>
      <c r="J75" s="188">
        <v>0</v>
      </c>
      <c r="K75" s="188">
        <v>0</v>
      </c>
      <c r="L75" s="188">
        <v>0</v>
      </c>
      <c r="M75" s="188">
        <v>0</v>
      </c>
      <c r="N75" s="188">
        <v>0</v>
      </c>
      <c r="O75" s="188">
        <v>0</v>
      </c>
      <c r="P75" s="188">
        <v>0</v>
      </c>
      <c r="Q75" s="188">
        <v>0</v>
      </c>
      <c r="R75" s="188">
        <v>0</v>
      </c>
      <c r="S75" s="188">
        <v>0</v>
      </c>
      <c r="T75" s="188">
        <v>0</v>
      </c>
      <c r="U75" s="188">
        <v>0</v>
      </c>
      <c r="V75" s="188">
        <v>0</v>
      </c>
      <c r="W75" s="188">
        <v>0</v>
      </c>
      <c r="X75" s="188">
        <v>0</v>
      </c>
      <c r="Y75" s="188">
        <v>0</v>
      </c>
      <c r="Z75" s="188">
        <v>0</v>
      </c>
      <c r="AA75" s="188">
        <v>0</v>
      </c>
      <c r="AB75" s="188">
        <v>0</v>
      </c>
      <c r="AC75" s="188">
        <v>0</v>
      </c>
      <c r="AD75" s="188">
        <v>0</v>
      </c>
      <c r="AE75" s="188">
        <v>0</v>
      </c>
      <c r="AF75" s="188">
        <v>0</v>
      </c>
      <c r="AG75" s="188">
        <v>0</v>
      </c>
      <c r="AH75" s="188">
        <v>0</v>
      </c>
      <c r="AI75" s="188">
        <v>0</v>
      </c>
      <c r="AJ75" s="188">
        <v>0</v>
      </c>
      <c r="AK75" s="188">
        <v>0</v>
      </c>
      <c r="AL75" s="188">
        <v>0</v>
      </c>
    </row>
    <row r="76" spans="1:38" ht="37.5" customHeight="1" x14ac:dyDescent="0.25">
      <c r="A76" s="254" t="s">
        <v>403</v>
      </c>
      <c r="B76" s="255" t="s">
        <v>404</v>
      </c>
      <c r="C76" s="188" t="s">
        <v>332</v>
      </c>
      <c r="D76" s="188">
        <v>0</v>
      </c>
      <c r="E76" s="188">
        <v>0</v>
      </c>
      <c r="F76" s="188">
        <v>0</v>
      </c>
      <c r="G76" s="188">
        <v>0</v>
      </c>
      <c r="H76" s="188">
        <v>0</v>
      </c>
      <c r="I76" s="188">
        <v>0</v>
      </c>
      <c r="J76" s="188">
        <v>0</v>
      </c>
      <c r="K76" s="188">
        <v>0</v>
      </c>
      <c r="L76" s="188">
        <v>0</v>
      </c>
      <c r="M76" s="188">
        <v>0</v>
      </c>
      <c r="N76" s="188">
        <v>0</v>
      </c>
      <c r="O76" s="188">
        <v>0</v>
      </c>
      <c r="P76" s="188">
        <v>0</v>
      </c>
      <c r="Q76" s="188">
        <v>0</v>
      </c>
      <c r="R76" s="188">
        <v>0</v>
      </c>
      <c r="S76" s="188">
        <v>0</v>
      </c>
      <c r="T76" s="188">
        <v>0</v>
      </c>
      <c r="U76" s="188">
        <v>0</v>
      </c>
      <c r="V76" s="188">
        <v>0</v>
      </c>
      <c r="W76" s="188">
        <v>0</v>
      </c>
      <c r="X76" s="188">
        <v>0</v>
      </c>
      <c r="Y76" s="188">
        <v>0</v>
      </c>
      <c r="Z76" s="188">
        <v>0</v>
      </c>
      <c r="AA76" s="188">
        <v>0</v>
      </c>
      <c r="AB76" s="188">
        <v>0</v>
      </c>
      <c r="AC76" s="188">
        <v>0</v>
      </c>
      <c r="AD76" s="188">
        <v>0</v>
      </c>
      <c r="AE76" s="188">
        <v>0</v>
      </c>
      <c r="AF76" s="188">
        <v>0</v>
      </c>
      <c r="AG76" s="188">
        <v>0</v>
      </c>
      <c r="AH76" s="188">
        <v>0</v>
      </c>
      <c r="AI76" s="188">
        <v>0</v>
      </c>
      <c r="AJ76" s="188">
        <v>0</v>
      </c>
      <c r="AK76" s="188">
        <v>0</v>
      </c>
      <c r="AL76" s="188">
        <v>0</v>
      </c>
    </row>
    <row r="77" spans="1:38" ht="36" customHeight="1" x14ac:dyDescent="0.25">
      <c r="A77" s="254" t="s">
        <v>179</v>
      </c>
      <c r="B77" s="255" t="s">
        <v>405</v>
      </c>
      <c r="C77" s="188" t="s">
        <v>332</v>
      </c>
      <c r="D77" s="188">
        <f t="shared" ref="D77:AL77" si="20">SUM(D78:D79)</f>
        <v>0</v>
      </c>
      <c r="E77" s="188">
        <f t="shared" si="20"/>
        <v>0</v>
      </c>
      <c r="F77" s="188">
        <f t="shared" si="20"/>
        <v>0</v>
      </c>
      <c r="G77" s="188">
        <f t="shared" si="20"/>
        <v>0</v>
      </c>
      <c r="H77" s="188">
        <f t="shared" si="20"/>
        <v>0</v>
      </c>
      <c r="I77" s="188">
        <f t="shared" si="20"/>
        <v>0</v>
      </c>
      <c r="J77" s="188">
        <f t="shared" si="20"/>
        <v>0</v>
      </c>
      <c r="K77" s="188">
        <f t="shared" si="20"/>
        <v>0</v>
      </c>
      <c r="L77" s="188">
        <f t="shared" si="20"/>
        <v>0</v>
      </c>
      <c r="M77" s="188">
        <f t="shared" si="20"/>
        <v>0</v>
      </c>
      <c r="N77" s="188">
        <f t="shared" si="20"/>
        <v>0</v>
      </c>
      <c r="O77" s="188">
        <f t="shared" si="20"/>
        <v>0</v>
      </c>
      <c r="P77" s="188">
        <f t="shared" si="20"/>
        <v>0</v>
      </c>
      <c r="Q77" s="188">
        <f t="shared" si="20"/>
        <v>0</v>
      </c>
      <c r="R77" s="188">
        <f t="shared" si="20"/>
        <v>0</v>
      </c>
      <c r="S77" s="188">
        <f t="shared" si="20"/>
        <v>0</v>
      </c>
      <c r="T77" s="188">
        <f t="shared" si="20"/>
        <v>0</v>
      </c>
      <c r="U77" s="188">
        <f t="shared" si="20"/>
        <v>0</v>
      </c>
      <c r="V77" s="188">
        <f t="shared" si="20"/>
        <v>0</v>
      </c>
      <c r="W77" s="188">
        <f t="shared" si="20"/>
        <v>0</v>
      </c>
      <c r="X77" s="188">
        <f t="shared" si="20"/>
        <v>0</v>
      </c>
      <c r="Y77" s="188">
        <f t="shared" si="20"/>
        <v>0</v>
      </c>
      <c r="Z77" s="222">
        <f t="shared" si="20"/>
        <v>0.63200000000000001</v>
      </c>
      <c r="AA77" s="366">
        <f t="shared" si="20"/>
        <v>0</v>
      </c>
      <c r="AB77" s="366">
        <f t="shared" si="20"/>
        <v>0</v>
      </c>
      <c r="AC77" s="222">
        <f t="shared" si="20"/>
        <v>0.65</v>
      </c>
      <c r="AD77" s="359">
        <f t="shared" si="20"/>
        <v>0</v>
      </c>
      <c r="AE77" s="359">
        <f t="shared" si="20"/>
        <v>0</v>
      </c>
      <c r="AF77" s="359">
        <f t="shared" si="20"/>
        <v>0</v>
      </c>
      <c r="AG77" s="222">
        <f t="shared" si="20"/>
        <v>0.63200000000000001</v>
      </c>
      <c r="AH77" s="359">
        <f t="shared" si="20"/>
        <v>0</v>
      </c>
      <c r="AI77" s="359">
        <f t="shared" si="20"/>
        <v>0</v>
      </c>
      <c r="AJ77" s="222">
        <f t="shared" si="20"/>
        <v>0.65</v>
      </c>
      <c r="AK77" s="359">
        <f t="shared" si="20"/>
        <v>0</v>
      </c>
      <c r="AL77" s="359">
        <f t="shared" si="20"/>
        <v>0</v>
      </c>
    </row>
    <row r="78" spans="1:38" ht="23.25" customHeight="1" x14ac:dyDescent="0.25">
      <c r="A78" s="215" t="s">
        <v>181</v>
      </c>
      <c r="B78" s="216" t="s">
        <v>524</v>
      </c>
      <c r="C78" s="145" t="s">
        <v>525</v>
      </c>
      <c r="D78" s="188">
        <v>0</v>
      </c>
      <c r="E78" s="188">
        <v>0</v>
      </c>
      <c r="F78" s="188">
        <v>0</v>
      </c>
      <c r="G78" s="188">
        <v>0</v>
      </c>
      <c r="H78" s="188">
        <v>0</v>
      </c>
      <c r="I78" s="188">
        <v>0</v>
      </c>
      <c r="J78" s="188">
        <v>0</v>
      </c>
      <c r="K78" s="188">
        <v>0</v>
      </c>
      <c r="L78" s="188">
        <v>0</v>
      </c>
      <c r="M78" s="188">
        <v>0</v>
      </c>
      <c r="N78" s="188">
        <v>0</v>
      </c>
      <c r="O78" s="188">
        <v>0</v>
      </c>
      <c r="P78" s="188">
        <v>0</v>
      </c>
      <c r="Q78" s="188">
        <v>0</v>
      </c>
      <c r="R78" s="188">
        <v>0</v>
      </c>
      <c r="S78" s="188">
        <v>0</v>
      </c>
      <c r="T78" s="188">
        <v>0</v>
      </c>
      <c r="U78" s="188">
        <v>0</v>
      </c>
      <c r="V78" s="188">
        <v>0</v>
      </c>
      <c r="W78" s="188">
        <v>0</v>
      </c>
      <c r="X78" s="188">
        <v>0</v>
      </c>
      <c r="Y78" s="188">
        <v>0</v>
      </c>
      <c r="Z78" s="217">
        <f>0.4138+0.0482</f>
        <v>0.46200000000000002</v>
      </c>
      <c r="AA78" s="188">
        <v>0</v>
      </c>
      <c r="AB78" s="188">
        <v>0</v>
      </c>
      <c r="AC78" s="214">
        <v>0.65</v>
      </c>
      <c r="AD78" s="188">
        <v>0</v>
      </c>
      <c r="AE78" s="188">
        <v>0</v>
      </c>
      <c r="AF78" s="361">
        <v>0</v>
      </c>
      <c r="AG78" s="214">
        <f t="shared" ref="AG78:AL85" si="21">Z78</f>
        <v>0.46200000000000002</v>
      </c>
      <c r="AH78" s="361">
        <f t="shared" si="21"/>
        <v>0</v>
      </c>
      <c r="AI78" s="361">
        <f t="shared" si="21"/>
        <v>0</v>
      </c>
      <c r="AJ78" s="214">
        <f t="shared" si="21"/>
        <v>0.65</v>
      </c>
      <c r="AK78" s="361">
        <f t="shared" si="21"/>
        <v>0</v>
      </c>
      <c r="AL78" s="361">
        <f t="shared" si="21"/>
        <v>0</v>
      </c>
    </row>
    <row r="79" spans="1:38" ht="23.25" customHeight="1" x14ac:dyDescent="0.25">
      <c r="A79" s="215" t="s">
        <v>526</v>
      </c>
      <c r="B79" s="216" t="s">
        <v>524</v>
      </c>
      <c r="C79" s="145" t="s">
        <v>527</v>
      </c>
      <c r="D79" s="188">
        <v>0</v>
      </c>
      <c r="E79" s="188">
        <v>0</v>
      </c>
      <c r="F79" s="188">
        <v>0</v>
      </c>
      <c r="G79" s="188">
        <v>0</v>
      </c>
      <c r="H79" s="188">
        <v>0</v>
      </c>
      <c r="I79" s="188">
        <v>0</v>
      </c>
      <c r="J79" s="188">
        <v>0</v>
      </c>
      <c r="K79" s="188">
        <v>0</v>
      </c>
      <c r="L79" s="188">
        <v>0</v>
      </c>
      <c r="M79" s="188">
        <v>0</v>
      </c>
      <c r="N79" s="188">
        <v>0</v>
      </c>
      <c r="O79" s="188">
        <v>0</v>
      </c>
      <c r="P79" s="188">
        <v>0</v>
      </c>
      <c r="Q79" s="188">
        <v>0</v>
      </c>
      <c r="R79" s="188">
        <v>0</v>
      </c>
      <c r="S79" s="188">
        <v>0</v>
      </c>
      <c r="T79" s="188">
        <v>0</v>
      </c>
      <c r="U79" s="188">
        <v>0</v>
      </c>
      <c r="V79" s="188">
        <v>0</v>
      </c>
      <c r="W79" s="188">
        <v>0</v>
      </c>
      <c r="X79" s="188">
        <v>0</v>
      </c>
      <c r="Y79" s="188">
        <v>0</v>
      </c>
      <c r="Z79" s="217">
        <v>0.17</v>
      </c>
      <c r="AA79" s="188">
        <v>0</v>
      </c>
      <c r="AB79" s="188">
        <v>0</v>
      </c>
      <c r="AC79" s="188">
        <v>0</v>
      </c>
      <c r="AD79" s="188">
        <v>0</v>
      </c>
      <c r="AE79" s="188">
        <v>0</v>
      </c>
      <c r="AF79" s="361">
        <v>0</v>
      </c>
      <c r="AG79" s="214">
        <f t="shared" si="21"/>
        <v>0.17</v>
      </c>
      <c r="AH79" s="361">
        <f t="shared" si="21"/>
        <v>0</v>
      </c>
      <c r="AI79" s="361">
        <f t="shared" si="21"/>
        <v>0</v>
      </c>
      <c r="AJ79" s="361">
        <f t="shared" si="21"/>
        <v>0</v>
      </c>
      <c r="AK79" s="361">
        <f t="shared" si="21"/>
        <v>0</v>
      </c>
      <c r="AL79" s="361">
        <f t="shared" si="21"/>
        <v>0</v>
      </c>
    </row>
    <row r="80" spans="1:38" ht="38.25" customHeight="1" x14ac:dyDescent="0.25">
      <c r="A80" s="254" t="s">
        <v>406</v>
      </c>
      <c r="B80" s="255" t="s">
        <v>407</v>
      </c>
      <c r="C80" s="367" t="s">
        <v>332</v>
      </c>
      <c r="D80" s="188">
        <v>0</v>
      </c>
      <c r="E80" s="188">
        <v>0</v>
      </c>
      <c r="F80" s="188">
        <v>0</v>
      </c>
      <c r="G80" s="188">
        <v>0</v>
      </c>
      <c r="H80" s="188">
        <v>0</v>
      </c>
      <c r="I80" s="188">
        <v>0</v>
      </c>
      <c r="J80" s="188">
        <v>0</v>
      </c>
      <c r="K80" s="188">
        <v>0</v>
      </c>
      <c r="L80" s="188">
        <v>0</v>
      </c>
      <c r="M80" s="188">
        <v>0</v>
      </c>
      <c r="N80" s="188">
        <v>0</v>
      </c>
      <c r="O80" s="188">
        <v>0</v>
      </c>
      <c r="P80" s="188">
        <v>0</v>
      </c>
      <c r="Q80" s="188">
        <v>0</v>
      </c>
      <c r="R80" s="188">
        <v>0</v>
      </c>
      <c r="S80" s="188">
        <v>0</v>
      </c>
      <c r="T80" s="188">
        <v>0</v>
      </c>
      <c r="U80" s="188">
        <v>0</v>
      </c>
      <c r="V80" s="188">
        <v>0</v>
      </c>
      <c r="W80" s="188">
        <v>0</v>
      </c>
      <c r="X80" s="188">
        <v>0</v>
      </c>
      <c r="Y80" s="188">
        <v>0</v>
      </c>
      <c r="Z80" s="188">
        <v>0</v>
      </c>
      <c r="AA80" s="188">
        <v>0</v>
      </c>
      <c r="AB80" s="188">
        <v>0</v>
      </c>
      <c r="AC80" s="188">
        <v>0</v>
      </c>
      <c r="AD80" s="188">
        <v>0</v>
      </c>
      <c r="AE80" s="188">
        <v>0</v>
      </c>
      <c r="AF80" s="188">
        <v>0</v>
      </c>
      <c r="AG80" s="188">
        <v>0</v>
      </c>
      <c r="AH80" s="188">
        <v>0</v>
      </c>
      <c r="AI80" s="188">
        <v>0</v>
      </c>
      <c r="AJ80" s="188">
        <v>0</v>
      </c>
      <c r="AK80" s="188">
        <v>0</v>
      </c>
      <c r="AL80" s="188">
        <v>0</v>
      </c>
    </row>
    <row r="81" spans="1:68" ht="30" customHeight="1" x14ac:dyDescent="0.25">
      <c r="A81" s="254" t="s">
        <v>408</v>
      </c>
      <c r="B81" s="255" t="s">
        <v>409</v>
      </c>
      <c r="C81" s="188" t="s">
        <v>332</v>
      </c>
      <c r="D81" s="188">
        <f>D82+D85</f>
        <v>0</v>
      </c>
      <c r="E81" s="188">
        <f t="shared" ref="E81:AL81" si="22">E82+E85</f>
        <v>0</v>
      </c>
      <c r="F81" s="188">
        <f t="shared" si="22"/>
        <v>0</v>
      </c>
      <c r="G81" s="188">
        <f t="shared" si="22"/>
        <v>0</v>
      </c>
      <c r="H81" s="188">
        <f t="shared" si="22"/>
        <v>0</v>
      </c>
      <c r="I81" s="188">
        <f t="shared" si="22"/>
        <v>0</v>
      </c>
      <c r="J81" s="188">
        <f t="shared" si="22"/>
        <v>0</v>
      </c>
      <c r="K81" s="188">
        <f t="shared" si="22"/>
        <v>0</v>
      </c>
      <c r="L81" s="188">
        <f t="shared" si="22"/>
        <v>0</v>
      </c>
      <c r="M81" s="188">
        <f t="shared" si="22"/>
        <v>0</v>
      </c>
      <c r="N81" s="188">
        <f t="shared" si="22"/>
        <v>0</v>
      </c>
      <c r="O81" s="188">
        <f t="shared" si="22"/>
        <v>0</v>
      </c>
      <c r="P81" s="188">
        <f t="shared" si="22"/>
        <v>0</v>
      </c>
      <c r="Q81" s="188">
        <f t="shared" si="22"/>
        <v>0</v>
      </c>
      <c r="R81" s="188">
        <f t="shared" si="22"/>
        <v>0</v>
      </c>
      <c r="S81" s="188">
        <f t="shared" si="22"/>
        <v>0</v>
      </c>
      <c r="T81" s="188">
        <f t="shared" si="22"/>
        <v>0</v>
      </c>
      <c r="U81" s="188">
        <f t="shared" si="22"/>
        <v>0</v>
      </c>
      <c r="V81" s="188">
        <f t="shared" si="22"/>
        <v>0</v>
      </c>
      <c r="W81" s="188">
        <f t="shared" si="22"/>
        <v>0</v>
      </c>
      <c r="X81" s="188">
        <f t="shared" si="22"/>
        <v>0</v>
      </c>
      <c r="Y81" s="188">
        <f t="shared" si="22"/>
        <v>0</v>
      </c>
      <c r="Z81" s="222">
        <f t="shared" si="22"/>
        <v>0.61</v>
      </c>
      <c r="AA81" s="188">
        <f t="shared" si="22"/>
        <v>0</v>
      </c>
      <c r="AB81" s="188">
        <f t="shared" si="22"/>
        <v>0</v>
      </c>
      <c r="AC81" s="188">
        <f t="shared" si="22"/>
        <v>0</v>
      </c>
      <c r="AD81" s="188">
        <f t="shared" si="22"/>
        <v>0</v>
      </c>
      <c r="AE81" s="188">
        <f t="shared" si="22"/>
        <v>1</v>
      </c>
      <c r="AF81" s="188">
        <f t="shared" si="22"/>
        <v>0</v>
      </c>
      <c r="AG81" s="222">
        <f t="shared" si="22"/>
        <v>0.61</v>
      </c>
      <c r="AH81" s="188">
        <f t="shared" si="22"/>
        <v>0</v>
      </c>
      <c r="AI81" s="188">
        <f t="shared" si="22"/>
        <v>0</v>
      </c>
      <c r="AJ81" s="188">
        <f t="shared" si="22"/>
        <v>0</v>
      </c>
      <c r="AK81" s="188">
        <f t="shared" si="22"/>
        <v>0</v>
      </c>
      <c r="AL81" s="188">
        <f t="shared" si="22"/>
        <v>1</v>
      </c>
    </row>
    <row r="82" spans="1:68" ht="28.5" x14ac:dyDescent="0.25">
      <c r="A82" s="124" t="s">
        <v>410</v>
      </c>
      <c r="B82" s="218" t="s">
        <v>413</v>
      </c>
      <c r="C82" s="188" t="s">
        <v>332</v>
      </c>
      <c r="D82" s="188">
        <f>D83+D84</f>
        <v>0</v>
      </c>
      <c r="E82" s="188">
        <f t="shared" ref="E82:AL82" si="23">E83+E84</f>
        <v>0</v>
      </c>
      <c r="F82" s="188">
        <f t="shared" si="23"/>
        <v>0</v>
      </c>
      <c r="G82" s="188">
        <f t="shared" si="23"/>
        <v>0</v>
      </c>
      <c r="H82" s="188">
        <f t="shared" si="23"/>
        <v>0</v>
      </c>
      <c r="I82" s="188">
        <f t="shared" si="23"/>
        <v>0</v>
      </c>
      <c r="J82" s="188">
        <f t="shared" si="23"/>
        <v>0</v>
      </c>
      <c r="K82" s="188">
        <f t="shared" si="23"/>
        <v>0</v>
      </c>
      <c r="L82" s="188">
        <f t="shared" si="23"/>
        <v>0</v>
      </c>
      <c r="M82" s="188">
        <f t="shared" si="23"/>
        <v>0</v>
      </c>
      <c r="N82" s="188">
        <f t="shared" si="23"/>
        <v>0</v>
      </c>
      <c r="O82" s="188">
        <f t="shared" si="23"/>
        <v>0</v>
      </c>
      <c r="P82" s="188">
        <f t="shared" si="23"/>
        <v>0</v>
      </c>
      <c r="Q82" s="188">
        <f t="shared" si="23"/>
        <v>0</v>
      </c>
      <c r="R82" s="188">
        <f t="shared" si="23"/>
        <v>0</v>
      </c>
      <c r="S82" s="188">
        <f t="shared" si="23"/>
        <v>0</v>
      </c>
      <c r="T82" s="188">
        <f t="shared" si="23"/>
        <v>0</v>
      </c>
      <c r="U82" s="188">
        <f t="shared" si="23"/>
        <v>0</v>
      </c>
      <c r="V82" s="188">
        <f t="shared" si="23"/>
        <v>0</v>
      </c>
      <c r="W82" s="188">
        <f t="shared" si="23"/>
        <v>0</v>
      </c>
      <c r="X82" s="188">
        <f t="shared" si="23"/>
        <v>0</v>
      </c>
      <c r="Y82" s="188">
        <f t="shared" si="23"/>
        <v>0</v>
      </c>
      <c r="Z82" s="188">
        <f t="shared" si="23"/>
        <v>0</v>
      </c>
      <c r="AA82" s="188">
        <f t="shared" si="23"/>
        <v>0</v>
      </c>
      <c r="AB82" s="188">
        <f t="shared" si="23"/>
        <v>0</v>
      </c>
      <c r="AC82" s="188">
        <f t="shared" si="23"/>
        <v>0</v>
      </c>
      <c r="AD82" s="188">
        <f t="shared" si="23"/>
        <v>0</v>
      </c>
      <c r="AE82" s="188">
        <f t="shared" si="23"/>
        <v>0</v>
      </c>
      <c r="AF82" s="188">
        <f t="shared" si="23"/>
        <v>0</v>
      </c>
      <c r="AG82" s="188">
        <f t="shared" si="23"/>
        <v>0</v>
      </c>
      <c r="AH82" s="188">
        <f t="shared" si="23"/>
        <v>0</v>
      </c>
      <c r="AI82" s="188">
        <f t="shared" si="23"/>
        <v>0</v>
      </c>
      <c r="AJ82" s="188">
        <f t="shared" si="23"/>
        <v>0</v>
      </c>
      <c r="AK82" s="188">
        <f t="shared" si="23"/>
        <v>0</v>
      </c>
      <c r="AL82" s="188">
        <f t="shared" si="23"/>
        <v>0</v>
      </c>
    </row>
    <row r="83" spans="1:68" ht="30" x14ac:dyDescent="0.25">
      <c r="A83" s="276" t="s">
        <v>507</v>
      </c>
      <c r="B83" s="303" t="s">
        <v>539</v>
      </c>
      <c r="C83" s="228" t="s">
        <v>415</v>
      </c>
      <c r="D83" s="188">
        <v>0</v>
      </c>
      <c r="E83" s="188">
        <v>0</v>
      </c>
      <c r="F83" s="188">
        <v>0</v>
      </c>
      <c r="G83" s="188">
        <v>0</v>
      </c>
      <c r="H83" s="188">
        <v>0</v>
      </c>
      <c r="I83" s="188">
        <v>0</v>
      </c>
      <c r="J83" s="188">
        <v>0</v>
      </c>
      <c r="K83" s="188">
        <v>0</v>
      </c>
      <c r="L83" s="188">
        <v>0</v>
      </c>
      <c r="M83" s="188">
        <v>0</v>
      </c>
      <c r="N83" s="188">
        <v>0</v>
      </c>
      <c r="O83" s="188">
        <v>0</v>
      </c>
      <c r="P83" s="188">
        <v>0</v>
      </c>
      <c r="Q83" s="188">
        <v>0</v>
      </c>
      <c r="R83" s="188">
        <v>0</v>
      </c>
      <c r="S83" s="188">
        <v>0</v>
      </c>
      <c r="T83" s="188">
        <v>0</v>
      </c>
      <c r="U83" s="188">
        <v>0</v>
      </c>
      <c r="V83" s="188">
        <v>0</v>
      </c>
      <c r="W83" s="188">
        <v>0</v>
      </c>
      <c r="X83" s="188">
        <v>0</v>
      </c>
      <c r="Y83" s="188">
        <v>0</v>
      </c>
      <c r="Z83" s="361">
        <v>0</v>
      </c>
      <c r="AA83" s="361">
        <v>0</v>
      </c>
      <c r="AB83" s="361">
        <v>0</v>
      </c>
      <c r="AC83" s="361">
        <v>0</v>
      </c>
      <c r="AD83" s="361">
        <v>0</v>
      </c>
      <c r="AE83" s="361">
        <v>0</v>
      </c>
      <c r="AF83" s="361">
        <v>0</v>
      </c>
      <c r="AG83" s="361">
        <v>0</v>
      </c>
      <c r="AH83" s="361">
        <v>0</v>
      </c>
      <c r="AI83" s="361">
        <v>0</v>
      </c>
      <c r="AJ83" s="361">
        <v>0</v>
      </c>
      <c r="AK83" s="361">
        <v>0</v>
      </c>
      <c r="AL83" s="361">
        <v>0</v>
      </c>
    </row>
    <row r="84" spans="1:68" x14ac:dyDescent="0.25">
      <c r="A84" s="276" t="s">
        <v>412</v>
      </c>
      <c r="B84" s="272" t="s">
        <v>416</v>
      </c>
      <c r="C84" s="228" t="s">
        <v>417</v>
      </c>
      <c r="D84" s="188">
        <v>0</v>
      </c>
      <c r="E84" s="188">
        <v>0</v>
      </c>
      <c r="F84" s="188">
        <v>0</v>
      </c>
      <c r="G84" s="188">
        <v>0</v>
      </c>
      <c r="H84" s="188">
        <v>0</v>
      </c>
      <c r="I84" s="188">
        <v>0</v>
      </c>
      <c r="J84" s="188">
        <v>0</v>
      </c>
      <c r="K84" s="188">
        <v>0</v>
      </c>
      <c r="L84" s="188">
        <v>0</v>
      </c>
      <c r="M84" s="188">
        <v>0</v>
      </c>
      <c r="N84" s="188">
        <v>0</v>
      </c>
      <c r="O84" s="188">
        <v>0</v>
      </c>
      <c r="P84" s="188">
        <v>0</v>
      </c>
      <c r="Q84" s="188">
        <v>0</v>
      </c>
      <c r="R84" s="188">
        <v>0</v>
      </c>
      <c r="S84" s="188">
        <v>0</v>
      </c>
      <c r="T84" s="188">
        <v>0</v>
      </c>
      <c r="U84" s="188">
        <v>0</v>
      </c>
      <c r="V84" s="188">
        <v>0</v>
      </c>
      <c r="W84" s="188">
        <v>0</v>
      </c>
      <c r="X84" s="188">
        <v>0</v>
      </c>
      <c r="Y84" s="188">
        <v>0</v>
      </c>
      <c r="Z84" s="361">
        <v>0</v>
      </c>
      <c r="AA84" s="361">
        <v>0</v>
      </c>
      <c r="AB84" s="361">
        <v>0</v>
      </c>
      <c r="AC84" s="361">
        <v>0</v>
      </c>
      <c r="AD84" s="361">
        <v>0</v>
      </c>
      <c r="AE84" s="361">
        <v>0</v>
      </c>
      <c r="AF84" s="361">
        <v>0</v>
      </c>
      <c r="AG84" s="361">
        <v>0</v>
      </c>
      <c r="AH84" s="361">
        <f t="shared" si="21"/>
        <v>0</v>
      </c>
      <c r="AI84" s="361">
        <f t="shared" si="21"/>
        <v>0</v>
      </c>
      <c r="AJ84" s="361">
        <f t="shared" si="21"/>
        <v>0</v>
      </c>
      <c r="AK84" s="361">
        <f t="shared" si="21"/>
        <v>0</v>
      </c>
      <c r="AL84" s="361">
        <v>0</v>
      </c>
    </row>
    <row r="85" spans="1:68" ht="23.25" customHeight="1" x14ac:dyDescent="0.25">
      <c r="A85" s="119" t="s">
        <v>528</v>
      </c>
      <c r="B85" s="272" t="s">
        <v>529</v>
      </c>
      <c r="C85" s="145" t="s">
        <v>530</v>
      </c>
      <c r="D85" s="188">
        <v>0</v>
      </c>
      <c r="E85" s="188">
        <v>0</v>
      </c>
      <c r="F85" s="188">
        <v>0</v>
      </c>
      <c r="G85" s="188">
        <v>0</v>
      </c>
      <c r="H85" s="188">
        <v>0</v>
      </c>
      <c r="I85" s="188">
        <v>0</v>
      </c>
      <c r="J85" s="188">
        <v>0</v>
      </c>
      <c r="K85" s="188">
        <v>0</v>
      </c>
      <c r="L85" s="188">
        <v>0</v>
      </c>
      <c r="M85" s="188">
        <v>0</v>
      </c>
      <c r="N85" s="188">
        <v>0</v>
      </c>
      <c r="O85" s="188">
        <v>0</v>
      </c>
      <c r="P85" s="188">
        <v>0</v>
      </c>
      <c r="Q85" s="188">
        <v>0</v>
      </c>
      <c r="R85" s="188">
        <v>0</v>
      </c>
      <c r="S85" s="188">
        <v>0</v>
      </c>
      <c r="T85" s="188">
        <v>0</v>
      </c>
      <c r="U85" s="188">
        <v>0</v>
      </c>
      <c r="V85" s="188">
        <v>0</v>
      </c>
      <c r="W85" s="188">
        <v>0</v>
      </c>
      <c r="X85" s="188">
        <v>0</v>
      </c>
      <c r="Y85" s="188">
        <v>0</v>
      </c>
      <c r="Z85" s="214">
        <v>0.61</v>
      </c>
      <c r="AA85" s="361">
        <v>0</v>
      </c>
      <c r="AB85" s="361">
        <v>0</v>
      </c>
      <c r="AC85" s="361">
        <v>0</v>
      </c>
      <c r="AD85" s="361">
        <v>0</v>
      </c>
      <c r="AE85" s="361">
        <v>1</v>
      </c>
      <c r="AF85" s="361">
        <v>0</v>
      </c>
      <c r="AG85" s="214">
        <f t="shared" si="21"/>
        <v>0.61</v>
      </c>
      <c r="AH85" s="361">
        <f t="shared" si="21"/>
        <v>0</v>
      </c>
      <c r="AI85" s="361">
        <f t="shared" si="21"/>
        <v>0</v>
      </c>
      <c r="AJ85" s="361">
        <f t="shared" si="21"/>
        <v>0</v>
      </c>
      <c r="AK85" s="361">
        <f t="shared" si="21"/>
        <v>0</v>
      </c>
      <c r="AL85" s="361">
        <f t="shared" si="21"/>
        <v>1</v>
      </c>
    </row>
    <row r="87" spans="1:68" ht="22.5" customHeight="1" x14ac:dyDescent="0.25">
      <c r="A87" s="493" t="s">
        <v>232</v>
      </c>
      <c r="B87" s="493"/>
      <c r="C87" s="493"/>
      <c r="D87" s="493"/>
      <c r="E87" s="493"/>
      <c r="F87" s="493"/>
      <c r="G87" s="493"/>
      <c r="H87" s="493"/>
      <c r="I87" s="493"/>
      <c r="J87" s="493"/>
      <c r="K87" s="493"/>
      <c r="L87" s="493"/>
      <c r="M87" s="493"/>
      <c r="N87" s="493"/>
      <c r="O87" s="493"/>
      <c r="P87" s="493"/>
      <c r="Q87" s="493"/>
      <c r="R87" s="493"/>
      <c r="S87" s="493"/>
      <c r="T87" s="493"/>
      <c r="U87" s="493"/>
      <c r="V87" s="493"/>
      <c r="W87" s="493"/>
      <c r="X87" s="493"/>
      <c r="Y87" s="493"/>
      <c r="Z87" s="493"/>
      <c r="AA87" s="493"/>
      <c r="AB87" s="493"/>
      <c r="AC87" s="493"/>
      <c r="AD87" s="493"/>
      <c r="AE87" s="493"/>
      <c r="AF87" s="493"/>
      <c r="AG87" s="493"/>
      <c r="AH87" s="493"/>
      <c r="AI87" s="493"/>
      <c r="AJ87" s="493"/>
      <c r="AK87" s="493"/>
      <c r="AL87" s="493"/>
    </row>
    <row r="88" spans="1:68" ht="21.75" customHeight="1" x14ac:dyDescent="0.25">
      <c r="A88" s="493" t="s">
        <v>231</v>
      </c>
      <c r="B88" s="493"/>
      <c r="C88" s="493"/>
      <c r="D88" s="493"/>
      <c r="E88" s="493"/>
      <c r="F88" s="493"/>
      <c r="G88" s="493"/>
      <c r="H88" s="493"/>
      <c r="I88" s="493"/>
      <c r="J88" s="493"/>
      <c r="K88" s="493"/>
      <c r="L88" s="493"/>
      <c r="M88" s="493"/>
      <c r="N88" s="493"/>
      <c r="O88" s="493"/>
      <c r="P88" s="493"/>
      <c r="Q88" s="493"/>
      <c r="R88" s="493"/>
      <c r="S88" s="493"/>
      <c r="T88" s="493"/>
      <c r="U88" s="493"/>
      <c r="V88" s="493"/>
      <c r="W88" s="493"/>
      <c r="X88" s="493"/>
      <c r="Y88" s="493"/>
      <c r="Z88" s="493"/>
      <c r="AA88" s="493"/>
      <c r="AB88" s="493"/>
      <c r="AC88" s="493"/>
      <c r="AD88" s="493"/>
      <c r="AE88" s="493"/>
      <c r="AF88" s="493"/>
      <c r="AG88" s="493"/>
      <c r="AH88" s="493"/>
      <c r="AI88" s="493"/>
      <c r="AJ88" s="493"/>
      <c r="AK88" s="493"/>
      <c r="AL88" s="493"/>
    </row>
    <row r="89" spans="1:68" ht="18.75" x14ac:dyDescent="0.25">
      <c r="A89" s="508" t="s">
        <v>241</v>
      </c>
      <c r="B89" s="508"/>
      <c r="C89" s="508"/>
      <c r="D89" s="508"/>
      <c r="E89" s="508"/>
      <c r="F89" s="508"/>
      <c r="G89" s="508"/>
      <c r="H89" s="508"/>
      <c r="I89" s="508"/>
      <c r="J89" s="508"/>
      <c r="K89" s="508"/>
      <c r="L89" s="508"/>
      <c r="M89" s="508"/>
      <c r="N89" s="508"/>
      <c r="O89" s="508"/>
      <c r="P89" s="508"/>
      <c r="Q89" s="508"/>
      <c r="R89" s="508"/>
      <c r="S89" s="508"/>
      <c r="T89" s="508"/>
      <c r="U89" s="508"/>
      <c r="V89" s="508"/>
      <c r="W89" s="508"/>
      <c r="X89" s="508"/>
      <c r="Y89" s="508"/>
      <c r="Z89" s="508"/>
      <c r="AA89" s="508"/>
      <c r="AB89" s="508"/>
      <c r="AC89" s="508"/>
      <c r="AD89" s="508"/>
      <c r="AE89" s="508"/>
      <c r="AF89" s="508"/>
      <c r="AG89" s="508"/>
      <c r="AH89" s="508"/>
      <c r="AI89" s="508"/>
      <c r="AJ89" s="508"/>
      <c r="AK89" s="508"/>
      <c r="AL89" s="508"/>
    </row>
    <row r="90" spans="1:68" ht="47.25" customHeight="1" x14ac:dyDescent="0.25">
      <c r="A90" s="509" t="s">
        <v>235</v>
      </c>
      <c r="B90" s="509"/>
      <c r="C90" s="509"/>
      <c r="D90" s="509"/>
      <c r="E90" s="509"/>
      <c r="F90" s="509"/>
      <c r="G90" s="509"/>
      <c r="H90" s="509"/>
      <c r="I90" s="509"/>
      <c r="J90" s="509"/>
      <c r="K90" s="509"/>
      <c r="L90" s="509"/>
      <c r="M90" s="509"/>
      <c r="N90" s="509"/>
      <c r="O90" s="509"/>
      <c r="P90" s="509"/>
      <c r="Q90" s="509"/>
      <c r="R90" s="509"/>
      <c r="S90" s="509"/>
      <c r="T90" s="509"/>
      <c r="U90" s="509"/>
      <c r="V90" s="509"/>
      <c r="W90" s="509"/>
      <c r="X90" s="509"/>
      <c r="Y90" s="509"/>
      <c r="Z90" s="509"/>
      <c r="AA90" s="509"/>
      <c r="AB90" s="509"/>
      <c r="AC90" s="509"/>
      <c r="AD90" s="509"/>
      <c r="AE90" s="509"/>
      <c r="AF90" s="509"/>
      <c r="AG90" s="509"/>
      <c r="AH90" s="509"/>
      <c r="AI90" s="509"/>
      <c r="AJ90" s="509"/>
      <c r="AK90" s="509"/>
      <c r="AL90" s="509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</row>
  </sheetData>
  <mergeCells count="24">
    <mergeCell ref="AA1:AL3"/>
    <mergeCell ref="A89:AL89"/>
    <mergeCell ref="A90:AL90"/>
    <mergeCell ref="A5:AL5"/>
    <mergeCell ref="A4:AL4"/>
    <mergeCell ref="A7:AL7"/>
    <mergeCell ref="A8:AL8"/>
    <mergeCell ref="A10:AL10"/>
    <mergeCell ref="A11:A14"/>
    <mergeCell ref="B11:B14"/>
    <mergeCell ref="C11:C14"/>
    <mergeCell ref="E13:J13"/>
    <mergeCell ref="L13:Q13"/>
    <mergeCell ref="D11:AL11"/>
    <mergeCell ref="S13:X13"/>
    <mergeCell ref="Z13:AE13"/>
    <mergeCell ref="A87:AL87"/>
    <mergeCell ref="A88:AL88"/>
    <mergeCell ref="AG13:AL13"/>
    <mergeCell ref="D12:J12"/>
    <mergeCell ref="K12:Q12"/>
    <mergeCell ref="R12:X12"/>
    <mergeCell ref="Y12:AE12"/>
    <mergeCell ref="AF12:AL12"/>
  </mergeCells>
  <pageMargins left="0.39370078740157483" right="0.39370078740157483" top="0.59055118110236227" bottom="0.39370078740157483" header="0.31496062992125984" footer="0.31496062992125984"/>
  <pageSetup paperSize="9" scale="3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23</vt:i4>
      </vt:variant>
    </vt:vector>
  </HeadingPairs>
  <TitlesOfParts>
    <vt:vector size="35" baseType="lpstr">
      <vt:lpstr>1</vt:lpstr>
      <vt:lpstr>2</vt:lpstr>
      <vt:lpstr>3-20</vt:lpstr>
      <vt:lpstr>3-21</vt:lpstr>
      <vt:lpstr>3-22</vt:lpstr>
      <vt:lpstr>3-23</vt:lpstr>
      <vt:lpstr>3-24</vt:lpstr>
      <vt:lpstr>4</vt:lpstr>
      <vt:lpstr>5</vt:lpstr>
      <vt:lpstr>6</vt:lpstr>
      <vt:lpstr>7</vt:lpstr>
      <vt:lpstr>8</vt:lpstr>
      <vt:lpstr>'1'!Заголовки_для_печати</vt:lpstr>
      <vt:lpstr>'2'!Заголовки_для_печати</vt:lpstr>
      <vt:lpstr>'3-20'!Заголовки_для_печати</vt:lpstr>
      <vt:lpstr>'3-21'!Заголовки_для_печати</vt:lpstr>
      <vt:lpstr>'3-22'!Заголовки_для_печати</vt:lpstr>
      <vt:lpstr>'3-23'!Заголовки_для_печати</vt:lpstr>
      <vt:lpstr>'3-24'!Заголовки_для_печати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'1'!Область_печати</vt:lpstr>
      <vt:lpstr>'2'!Область_печати</vt:lpstr>
      <vt:lpstr>'3-20'!Область_печати</vt:lpstr>
      <vt:lpstr>'3-21'!Область_печати</vt:lpstr>
      <vt:lpstr>'3-22'!Область_печати</vt:lpstr>
      <vt:lpstr>'3-23'!Область_печати</vt:lpstr>
      <vt:lpstr>'3-24'!Область_печати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Инна</cp:lastModifiedBy>
  <cp:lastPrinted>2020-11-06T12:37:09Z</cp:lastPrinted>
  <dcterms:created xsi:type="dcterms:W3CDTF">2009-07-27T10:10:26Z</dcterms:created>
  <dcterms:modified xsi:type="dcterms:W3CDTF">2020-11-30T11:38:14Z</dcterms:modified>
</cp:coreProperties>
</file>