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ои документы\Стандарты раскрытия информации\Стандарты раскрытия информации\2020 год\"/>
    </mc:Choice>
  </mc:AlternateContent>
  <bookViews>
    <workbookView xWindow="60" yWindow="165" windowWidth="16905" windowHeight="11565"/>
  </bookViews>
  <sheets>
    <sheet name="Лист1" sheetId="3" r:id="rId1"/>
    <sheet name="Лист2" sheetId="4" r:id="rId2"/>
    <sheet name="Листы3-5" sheetId="5" r:id="rId3"/>
    <sheet name="Листы15-18" sheetId="8" r:id="rId4"/>
  </sheets>
  <definedNames>
    <definedName name="_xlnm.Print_Titles" localSheetId="3">'Листы15-18'!$10:$14</definedName>
    <definedName name="_xlnm.Print_Titles" localSheetId="2">'Листы3-5'!$8:$10</definedName>
  </definedNames>
  <calcPr calcId="162913" calcOnSave="0"/>
</workbook>
</file>

<file path=xl/calcChain.xml><?xml version="1.0" encoding="utf-8"?>
<calcChain xmlns="http://schemas.openxmlformats.org/spreadsheetml/2006/main">
  <c r="CM74" i="8" l="1"/>
  <c r="CX74" i="8"/>
  <c r="DI74" i="8"/>
  <c r="CM75" i="8"/>
  <c r="CX75" i="8"/>
  <c r="DI75" i="8"/>
  <c r="CM76" i="8"/>
  <c r="CX76" i="8"/>
  <c r="DI76" i="8"/>
  <c r="CB76" i="8"/>
  <c r="CB75" i="8"/>
  <c r="CB74" i="8"/>
  <c r="DI62" i="8"/>
  <c r="DI59" i="8"/>
  <c r="DI57" i="8"/>
  <c r="DI56" i="8"/>
  <c r="DI63" i="8"/>
  <c r="CX64" i="8"/>
  <c r="BQ76" i="8"/>
  <c r="BF76" i="8"/>
  <c r="BQ64" i="8"/>
  <c r="BF64" i="8"/>
  <c r="BF20" i="5" l="1"/>
  <c r="CX15" i="5" l="1"/>
  <c r="CB64" i="8" l="1"/>
  <c r="CM64" i="8"/>
  <c r="DI71" i="8"/>
  <c r="DI68" i="8"/>
  <c r="DI69" i="8" l="1"/>
  <c r="DI64" i="8"/>
  <c r="CX70" i="5"/>
  <c r="CB70" i="5"/>
  <c r="BF70" i="5"/>
  <c r="CX20" i="5"/>
  <c r="CB20" i="5"/>
</calcChain>
</file>

<file path=xl/sharedStrings.xml><?xml version="1.0" encoding="utf-8"?>
<sst xmlns="http://schemas.openxmlformats.org/spreadsheetml/2006/main" count="407" uniqueCount="281">
  <si>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</si>
  <si>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</si>
  <si>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</si>
  <si>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</si>
  <si>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</si>
  <si>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</si>
  <si>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</si>
  <si>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</si>
  <si>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</si>
  <si>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</si>
  <si>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</si>
  <si>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</si>
  <si>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</si>
  <si>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</si>
  <si>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</si>
  <si>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</si>
  <si>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</si>
  <si>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</si>
  <si>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</si>
  <si>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</si>
  <si>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</si>
  <si>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</si>
  <si>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</si>
  <si>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</si>
  <si>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</si>
  <si>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</si>
  <si>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</si>
  <si>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</si>
  <si>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</si>
  <si>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</si>
  <si>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</si>
  <si>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</si>
  <si>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</si>
  <si>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</si>
  <si>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</si>
  <si>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</si>
  <si>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</si>
  <si>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</si>
  <si>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</si>
  <si>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</si>
  <si>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</si>
  <si>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</si>
  <si>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</si>
  <si>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</si>
  <si>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</si>
  <si>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</si>
  <si>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</si>
  <si>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</si>
  <si>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</si>
  <si>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</si>
  <si>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</si>
  <si>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</si>
  <si>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</si>
  <si>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</si>
  <si>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</si>
  <si>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</si>
  <si>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</si>
  <si>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</si>
  <si>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</si>
  <si>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</si>
  <si>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</si>
  <si>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</si>
  <si>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</si>
  <si>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</si>
  <si>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</si>
  <si>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</si>
  <si>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</si>
  <si>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</si>
  <si>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</si>
  <si>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</si>
  <si>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</si>
  <si>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</si>
  <si>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</si>
  <si>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</si>
  <si>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</si>
  <si>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</si>
  <si>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</si>
  <si>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</si>
  <si>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</si>
  <si>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</si>
  <si>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</si>
  <si>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</si>
  <si>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</si>
  <si>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</si>
  <si>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</si>
  <si>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</si>
  <si>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</si>
  <si>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</si>
  <si>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</si>
  <si>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</si>
  <si>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</si>
  <si>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</si>
  <si>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</si>
  <si>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</si>
  <si>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</si>
  <si>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</si>
  <si>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</si>
  <si>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</si>
  <si>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</si>
  <si>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</si>
  <si>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</si>
  <si>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</si>
  <si>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</si>
  <si>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</si>
  <si>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</si>
  <si>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</si>
  <si>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</si>
  <si>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</si>
  <si>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</si>
  <si>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</si>
  <si>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</si>
  <si>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</si>
  <si>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</si>
  <si>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</si>
  <si>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</si>
  <si>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</si>
  <si>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</si>
  <si>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</si>
  <si>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</si>
  <si>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</si>
  <si>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</si>
  <si>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</si>
  <si>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</si>
  <si>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</si>
  <si>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</si>
  <si>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</si>
  <si>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</si>
  <si>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</si>
  <si>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</si>
  <si>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</si>
  <si>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</si>
  <si>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</si>
  <si>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</si>
  <si>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</si>
  <si>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</si>
  <si>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</si>
  <si>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</si>
  <si>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</si>
  <si>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</si>
  <si>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</si>
  <si>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</si>
  <si>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</si>
  <si>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</si>
  <si>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</si>
  <si>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</si>
  <si>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</si>
  <si>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</si>
  <si>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</si>
  <si>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</si>
  <si>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</si>
  <si>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</si>
  <si>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</si>
  <si>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</si>
  <si>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</si>
  <si>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</si>
  <si>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</si>
  <si>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</si>
  <si>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</si>
  <si>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</si>
  <si>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</si>
  <si>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</si>
  <si>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</si>
  <si>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</si>
  <si>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</si>
  <si>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</si>
  <si>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</si>
  <si>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</si>
  <si>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</si>
  <si>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</si>
  <si>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</si>
  <si>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</si>
  <si>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</si>
  <si>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</si>
  <si>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</si>
  <si>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</si>
  <si>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</si>
  <si>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</si>
  <si>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</si>
  <si>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</si>
  <si>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</si>
  <si>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</si>
  <si>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</si>
  <si>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</si>
  <si>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</si>
  <si>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</si>
  <si>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</si>
  <si>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</si>
  <si>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</si>
  <si>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</si>
  <si>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</si>
  <si>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</si>
  <si>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</si>
  <si>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</si>
  <si>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</si>
  <si>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</si>
  <si>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</si>
  <si>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</si>
  <si>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</si>
  <si>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</si>
  <si>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</si>
  <si>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</si>
  <si>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</si>
  <si>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</si>
  <si>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</si>
  <si>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</si>
  <si>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</si>
  <si>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</si>
  <si>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</si>
  <si>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</si>
  <si>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</si>
  <si>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</si>
  <si>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</si>
  <si>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</si>
  <si>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</si>
  <si>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</si>
  <si>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</si>
  <si>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</si>
  <si>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</si>
  <si>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</si>
  <si>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</si>
  <si>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</si>
  <si>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</si>
  <si>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</si>
  <si>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</si>
  <si>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</si>
  <si>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</si>
  <si>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</si>
  <si>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</si>
  <si>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</si>
  <si>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</si>
  <si>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</si>
  <si>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</si>
  <si>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</si>
  <si>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</si>
  <si>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</si>
  <si>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</si>
  <si>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</si>
  <si>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</si>
  <si>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</si>
  <si>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</si>
  <si>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</si>
  <si>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</si>
  <si>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</si>
  <si>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</si>
  <si>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</si>
  <si>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Общество с ограниченной ответственностью "Системы жизнеобеспечения РМ"</t>
  </si>
  <si>
    <t>ООО "Системы жизнеобеспечения РМ"</t>
  </si>
  <si>
    <t>г.Саранск, ул. Большевистская, д.81А</t>
  </si>
  <si>
    <t>1326218854</t>
  </si>
  <si>
    <t>132601001</t>
  </si>
  <si>
    <t>Балакин Сергей Николаевич</t>
  </si>
  <si>
    <t>mcenergo@mail.ru, mce_ekonom@mail.ru</t>
  </si>
  <si>
    <t>-</t>
  </si>
  <si>
    <t>13,54%                           утв.   Приказом  Минэнерго РФ №579 от 05.09.2014г.</t>
  </si>
  <si>
    <t>1.2.2.</t>
  </si>
  <si>
    <t>уровень напряжения СН2:</t>
  </si>
  <si>
    <t>1.2.2.1.</t>
  </si>
  <si>
    <t>Прочие потребители (без НДС)</t>
  </si>
  <si>
    <t>1.2.2.2.</t>
  </si>
  <si>
    <t>Население и приравненные к нему категории потребителей(без НДС) (ООО "Электросбытовая компания "Ватт-Электросбыт")</t>
  </si>
  <si>
    <t>1.2.2.2.1.</t>
  </si>
  <si>
    <t xml:space="preserve">Население и приравненные к нему категории потребителей,проживающие в городских населенных пунктах в домах, оборудованных в установленном порядке стационарными газовыми плитами </t>
  </si>
  <si>
    <t>1.2.2.2.2.</t>
  </si>
  <si>
    <t>Население и приравненные к нему категории потребителей,проживающие в городских населенных пунктах в домах,оборудованных в установленном порядке стационарными электроплитами и (или) электроотопительными установками</t>
  </si>
  <si>
    <t>1.2.2.2.3.</t>
  </si>
  <si>
    <t>Население и приравненные к нему категории потребителей, проживающие в сельских населенных пунктах</t>
  </si>
  <si>
    <t>уровень напряжения НН:</t>
  </si>
  <si>
    <t>1.2.1.</t>
  </si>
  <si>
    <t>1.2.1.1.</t>
  </si>
  <si>
    <t>1.2.1.2.</t>
  </si>
  <si>
    <t>1.2.1.2.1.</t>
  </si>
  <si>
    <t>1.2.1.2.2.</t>
  </si>
  <si>
    <t>1.2.1.2.3.</t>
  </si>
  <si>
    <t xml:space="preserve">Население и приравненные к нему категории потребителей(без НДС) </t>
  </si>
  <si>
    <t>на 2020 год</t>
  </si>
  <si>
    <t>2021</t>
  </si>
  <si>
    <t xml:space="preserve">за 2019 год </t>
  </si>
  <si>
    <t>на 2021 год</t>
  </si>
  <si>
    <t>Утверждена приказом Республиканской службы по тарифам Республики Мордовия № 110 от 31  октября 2019 г. ( входит в инвест. программу)</t>
  </si>
  <si>
    <t>Утверждена приказом Республиканской службы по тарифам Республики Мордовия № 110 от 31  октября 2019 г.</t>
  </si>
  <si>
    <t>Утверждена приказом Республиканской службы по тарифам Республики Мордовия № 111 от 31 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</si>
</sst>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.000"/>
    <numFmt numFmtId="166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9" fontId="2" fillId="0" borderId="0" xfId="1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4" fontId="2" fillId="2" borderId="9" xfId="0" applyNumberFormat="1" applyFont="1" applyFill="1" applyBorder="1" applyAlignment="1">
      <alignment horizontal="right" vertical="top"/>
    </xf>
    <xf numFmtId="0" fontId="11" fillId="0" borderId="9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4" fontId="2" fillId="0" borderId="9" xfId="0" applyNumberFormat="1" applyFont="1" applyFill="1" applyBorder="1" applyAlignment="1">
      <alignment horizontal="right" vertical="top"/>
    </xf>
    <xf numFmtId="4" fontId="2" fillId="0" borderId="9" xfId="0" applyNumberFormat="1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/>
    </xf>
    <xf numFmtId="164" fontId="2" fillId="2" borderId="9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left" vertical="top" wrapText="1"/>
    </xf>
    <xf numFmtId="164" fontId="2" fillId="2" borderId="9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2" fontId="12" fillId="0" borderId="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2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right" vertical="top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0" fontId="2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tabSelected="1" workbookViewId="0">
      <selection activeCell="BK13" sqref="BK13:CB13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0</v>
      </c>
    </row>
    <row r="2" spans="1:123" s="2" customFormat="1" ht="11.25" x14ac:dyDescent="0.2">
      <c r="DS2" s="3" t="s">
        <v>1</v>
      </c>
    </row>
    <row r="3" spans="1:123" s="2" customFormat="1" ht="11.25" x14ac:dyDescent="0.2">
      <c r="DS3" s="3" t="s">
        <v>2</v>
      </c>
    </row>
    <row r="4" spans="1:123" s="2" customFormat="1" ht="11.25" x14ac:dyDescent="0.2">
      <c r="DS4" s="3" t="s">
        <v>3</v>
      </c>
    </row>
    <row r="10" spans="1:123" s="4" customFormat="1" ht="18.75" x14ac:dyDescent="0.3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8.75" x14ac:dyDescent="0.3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1:123" s="4" customFormat="1" ht="18.75" x14ac:dyDescent="0.3">
      <c r="BI12" s="7" t="s">
        <v>6</v>
      </c>
      <c r="BK12" s="19" t="s">
        <v>275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8</v>
      </c>
    </row>
    <row r="13" spans="1:123" s="6" customFormat="1" ht="10.5" x14ac:dyDescent="0.2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:123" x14ac:dyDescent="0.25">
      <c r="S16" s="16" t="s">
        <v>245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 x14ac:dyDescent="0.2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x14ac:dyDescent="0.25"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C1" workbookViewId="0">
      <selection activeCell="X25" sqref="X25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10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6" spans="1:124" s="10" customFormat="1" ht="18.75" x14ac:dyDescent="0.3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10" spans="1:124" x14ac:dyDescent="0.25">
      <c r="A10" s="11" t="s">
        <v>14</v>
      </c>
      <c r="U10" s="21" t="s">
        <v>245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4" x14ac:dyDescent="0.25">
      <c r="A12" s="11" t="s">
        <v>15</v>
      </c>
      <c r="Z12" s="21" t="s">
        <v>246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4" x14ac:dyDescent="0.25">
      <c r="A14" s="11" t="s">
        <v>16</v>
      </c>
      <c r="R14" s="21" t="s">
        <v>247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4" x14ac:dyDescent="0.25">
      <c r="A16" s="11" t="s">
        <v>17</v>
      </c>
      <c r="R16" s="21" t="s">
        <v>247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x14ac:dyDescent="0.25">
      <c r="A18" s="11" t="s">
        <v>18</v>
      </c>
      <c r="F18" s="20" t="s">
        <v>248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19</v>
      </c>
      <c r="F20" s="20" t="s">
        <v>249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20</v>
      </c>
      <c r="T22" s="21" t="s">
        <v>250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x14ac:dyDescent="0.25">
      <c r="A24" s="11" t="s">
        <v>21</v>
      </c>
      <c r="X24" s="21" t="s">
        <v>251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22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23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F20:AF20"/>
    <mergeCell ref="T22:DS22"/>
    <mergeCell ref="F28:AC28"/>
    <mergeCell ref="T26:BD26"/>
    <mergeCell ref="X24:BR24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topLeftCell="A64" workbookViewId="0">
      <selection activeCell="EJ44" sqref="EJ44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24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5" spans="1:124" s="10" customFormat="1" ht="18.75" x14ac:dyDescent="0.3">
      <c r="A5" s="22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24" ht="18.75" x14ac:dyDescent="0.3">
      <c r="A6" s="22" t="s">
        <v>239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8" spans="1:124" x14ac:dyDescent="0.25">
      <c r="A8" s="23" t="s">
        <v>26</v>
      </c>
      <c r="B8" s="24"/>
      <c r="C8" s="24"/>
      <c r="D8" s="24"/>
      <c r="E8" s="24"/>
      <c r="F8" s="24"/>
      <c r="G8" s="24"/>
      <c r="H8" s="25"/>
      <c r="I8" s="23" t="s">
        <v>28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5"/>
      <c r="AP8" s="23" t="s">
        <v>29</v>
      </c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5"/>
      <c r="BF8" s="23" t="s">
        <v>31</v>
      </c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5"/>
      <c r="CB8" s="23" t="s">
        <v>37</v>
      </c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5"/>
      <c r="CX8" s="23" t="s">
        <v>34</v>
      </c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5"/>
    </row>
    <row r="9" spans="1:124" x14ac:dyDescent="0.25">
      <c r="A9" s="26" t="s">
        <v>27</v>
      </c>
      <c r="B9" s="27"/>
      <c r="C9" s="27"/>
      <c r="D9" s="27"/>
      <c r="E9" s="27"/>
      <c r="F9" s="27"/>
      <c r="G9" s="27"/>
      <c r="H9" s="28"/>
      <c r="I9" s="2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8"/>
      <c r="AP9" s="26" t="s">
        <v>30</v>
      </c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8"/>
      <c r="BF9" s="26" t="s">
        <v>276</v>
      </c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8"/>
      <c r="CB9" s="26" t="s">
        <v>38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8"/>
      <c r="CX9" s="26" t="s">
        <v>277</v>
      </c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8"/>
    </row>
    <row r="10" spans="1:124" ht="15.75" customHeight="1" x14ac:dyDescent="0.25">
      <c r="A10" s="29"/>
      <c r="B10" s="16"/>
      <c r="C10" s="16"/>
      <c r="D10" s="16"/>
      <c r="E10" s="16"/>
      <c r="F10" s="16"/>
      <c r="G10" s="16"/>
      <c r="H10" s="30"/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0"/>
      <c r="AP10" s="29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30"/>
      <c r="BF10" s="29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30"/>
      <c r="CB10" s="29" t="s">
        <v>274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30"/>
      <c r="CX10" s="29" t="s">
        <v>36</v>
      </c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30"/>
    </row>
    <row r="11" spans="1:124" s="15" customFormat="1" x14ac:dyDescent="0.2">
      <c r="A11" s="34" t="s">
        <v>39</v>
      </c>
      <c r="B11" s="34"/>
      <c r="C11" s="34"/>
      <c r="D11" s="34"/>
      <c r="E11" s="34"/>
      <c r="F11" s="34"/>
      <c r="G11" s="34"/>
      <c r="H11" s="34"/>
      <c r="I11" s="33" t="s">
        <v>40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</row>
    <row r="12" spans="1:124" s="15" customFormat="1" x14ac:dyDescent="0.2">
      <c r="A12" s="35"/>
      <c r="B12" s="35"/>
      <c r="C12" s="35"/>
      <c r="D12" s="35"/>
      <c r="E12" s="35"/>
      <c r="F12" s="35"/>
      <c r="G12" s="35"/>
      <c r="H12" s="35"/>
      <c r="I12" s="36" t="s">
        <v>41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24" s="15" customFormat="1" x14ac:dyDescent="0.2">
      <c r="A13" s="35" t="s">
        <v>46</v>
      </c>
      <c r="B13" s="35"/>
      <c r="C13" s="35"/>
      <c r="D13" s="35"/>
      <c r="E13" s="35"/>
      <c r="F13" s="35"/>
      <c r="G13" s="35"/>
      <c r="H13" s="35"/>
      <c r="I13" s="36" t="s">
        <v>42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5" t="s">
        <v>47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2">
        <v>132625</v>
      </c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>
        <v>139100</v>
      </c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>
        <v>151346</v>
      </c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4" s="15" customFormat="1" x14ac:dyDescent="0.2">
      <c r="A14" s="35" t="s">
        <v>48</v>
      </c>
      <c r="B14" s="35"/>
      <c r="C14" s="35"/>
      <c r="D14" s="35"/>
      <c r="E14" s="35"/>
      <c r="F14" s="35"/>
      <c r="G14" s="35"/>
      <c r="H14" s="35"/>
      <c r="I14" s="36" t="s">
        <v>43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5" t="s">
        <v>47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2">
        <v>4527</v>
      </c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>
        <v>1816</v>
      </c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>
        <v>8588</v>
      </c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5" spans="1:124" s="15" customFormat="1" x14ac:dyDescent="0.2">
      <c r="A15" s="35" t="s">
        <v>49</v>
      </c>
      <c r="B15" s="35"/>
      <c r="C15" s="35"/>
      <c r="D15" s="35"/>
      <c r="E15" s="35"/>
      <c r="F15" s="35"/>
      <c r="G15" s="35"/>
      <c r="H15" s="35"/>
      <c r="I15" s="36" t="s">
        <v>44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5" t="s">
        <v>47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2">
        <v>6162</v>
      </c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>
        <v>3987</v>
      </c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>
        <f>CX14+2650</f>
        <v>11238</v>
      </c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</row>
    <row r="16" spans="1:124" s="15" customFormat="1" x14ac:dyDescent="0.2">
      <c r="A16" s="35"/>
      <c r="B16" s="35"/>
      <c r="C16" s="35"/>
      <c r="D16" s="35"/>
      <c r="E16" s="35"/>
      <c r="F16" s="35"/>
      <c r="G16" s="35"/>
      <c r="H16" s="35"/>
      <c r="I16" s="36" t="s">
        <v>45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1:123" s="15" customFormat="1" x14ac:dyDescent="0.2">
      <c r="A17" s="35" t="s">
        <v>50</v>
      </c>
      <c r="B17" s="35"/>
      <c r="C17" s="35"/>
      <c r="D17" s="35"/>
      <c r="E17" s="35"/>
      <c r="F17" s="35"/>
      <c r="G17" s="35"/>
      <c r="H17" s="35"/>
      <c r="I17" s="36" t="s">
        <v>51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5" t="s">
        <v>47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2">
        <v>1077</v>
      </c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>
        <v>0</v>
      </c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s="15" customFormat="1" x14ac:dyDescent="0.2">
      <c r="A18" s="35" t="s">
        <v>52</v>
      </c>
      <c r="B18" s="35"/>
      <c r="C18" s="35"/>
      <c r="D18" s="35"/>
      <c r="E18" s="35"/>
      <c r="F18" s="35"/>
      <c r="G18" s="35"/>
      <c r="H18" s="35"/>
      <c r="I18" s="36" t="s">
        <v>53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19" spans="1:123" s="15" customFormat="1" x14ac:dyDescent="0.2">
      <c r="A19" s="35"/>
      <c r="B19" s="35"/>
      <c r="C19" s="35"/>
      <c r="D19" s="35"/>
      <c r="E19" s="35"/>
      <c r="F19" s="35"/>
      <c r="G19" s="35"/>
      <c r="H19" s="35"/>
      <c r="I19" s="36" t="s">
        <v>54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1:123" s="15" customFormat="1" x14ac:dyDescent="0.2">
      <c r="A20" s="35" t="s">
        <v>55</v>
      </c>
      <c r="B20" s="35"/>
      <c r="C20" s="35"/>
      <c r="D20" s="35"/>
      <c r="E20" s="35"/>
      <c r="F20" s="35"/>
      <c r="G20" s="35"/>
      <c r="H20" s="35"/>
      <c r="I20" s="36" t="s">
        <v>56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5" t="s">
        <v>61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>
        <f>BF14/BF13</f>
        <v>3.4133836003770027E-2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>
        <f>CB14/CB13</f>
        <v>1.3055355859094177E-2</v>
      </c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>
        <f>CX14/CX13</f>
        <v>5.6744149168131301E-2</v>
      </c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s="15" customFormat="1" x14ac:dyDescent="0.2">
      <c r="A21" s="35"/>
      <c r="B21" s="35"/>
      <c r="C21" s="35"/>
      <c r="D21" s="35"/>
      <c r="E21" s="35"/>
      <c r="F21" s="35"/>
      <c r="G21" s="35"/>
      <c r="H21" s="35"/>
      <c r="I21" s="36" t="s">
        <v>57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s="15" customFormat="1" x14ac:dyDescent="0.2">
      <c r="A22" s="35"/>
      <c r="B22" s="35"/>
      <c r="C22" s="35"/>
      <c r="D22" s="35"/>
      <c r="E22" s="35"/>
      <c r="F22" s="35"/>
      <c r="G22" s="35"/>
      <c r="H22" s="35"/>
      <c r="I22" s="36" t="s">
        <v>58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s="15" customFormat="1" x14ac:dyDescent="0.2">
      <c r="A23" s="35"/>
      <c r="B23" s="35"/>
      <c r="C23" s="35"/>
      <c r="D23" s="35"/>
      <c r="E23" s="35"/>
      <c r="F23" s="35"/>
      <c r="G23" s="35"/>
      <c r="H23" s="35"/>
      <c r="I23" s="36" t="s">
        <v>59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s="15" customFormat="1" x14ac:dyDescent="0.2">
      <c r="A24" s="35"/>
      <c r="B24" s="35"/>
      <c r="C24" s="35"/>
      <c r="D24" s="35"/>
      <c r="E24" s="35"/>
      <c r="F24" s="35"/>
      <c r="G24" s="35"/>
      <c r="H24" s="35"/>
      <c r="I24" s="36" t="s">
        <v>60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s="15" customFormat="1" x14ac:dyDescent="0.2">
      <c r="A25" s="35" t="s">
        <v>62</v>
      </c>
      <c r="B25" s="35"/>
      <c r="C25" s="35"/>
      <c r="D25" s="35"/>
      <c r="E25" s="35"/>
      <c r="F25" s="35"/>
      <c r="G25" s="35"/>
      <c r="H25" s="35"/>
      <c r="I25" s="36" t="s">
        <v>63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s="15" customFormat="1" x14ac:dyDescent="0.2">
      <c r="A26" s="35"/>
      <c r="B26" s="35"/>
      <c r="C26" s="35"/>
      <c r="D26" s="35"/>
      <c r="E26" s="35"/>
      <c r="F26" s="35"/>
      <c r="G26" s="35"/>
      <c r="H26" s="35"/>
      <c r="I26" s="36" t="s">
        <v>41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s="15" customFormat="1" x14ac:dyDescent="0.2">
      <c r="A27" s="35" t="s">
        <v>64</v>
      </c>
      <c r="B27" s="35"/>
      <c r="C27" s="35"/>
      <c r="D27" s="35"/>
      <c r="E27" s="35"/>
      <c r="F27" s="35"/>
      <c r="G27" s="35"/>
      <c r="H27" s="35"/>
      <c r="I27" s="36" t="s">
        <v>147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5" t="s">
        <v>66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2" t="s">
        <v>252</v>
      </c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 t="s">
        <v>252</v>
      </c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 t="s">
        <v>252</v>
      </c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s="15" customFormat="1" ht="15.75" customHeight="1" x14ac:dyDescent="0.25">
      <c r="A28" s="35"/>
      <c r="B28" s="35"/>
      <c r="C28" s="35"/>
      <c r="D28" s="35"/>
      <c r="E28" s="35"/>
      <c r="F28" s="35"/>
      <c r="G28" s="35"/>
      <c r="H28" s="35"/>
      <c r="I28" s="38" t="s">
        <v>148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s="15" customFormat="1" x14ac:dyDescent="0.2">
      <c r="A29" s="35" t="s">
        <v>67</v>
      </c>
      <c r="B29" s="35"/>
      <c r="C29" s="35"/>
      <c r="D29" s="35"/>
      <c r="E29" s="35"/>
      <c r="F29" s="35"/>
      <c r="G29" s="35"/>
      <c r="H29" s="35"/>
      <c r="I29" s="36" t="s">
        <v>65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5" t="s">
        <v>87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2" t="s">
        <v>252</v>
      </c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 t="s">
        <v>252</v>
      </c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 t="s">
        <v>252</v>
      </c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s="15" customFormat="1" ht="15.75" customHeight="1" x14ac:dyDescent="0.25">
      <c r="A30" s="35"/>
      <c r="B30" s="35"/>
      <c r="C30" s="35"/>
      <c r="D30" s="35"/>
      <c r="E30" s="35"/>
      <c r="F30" s="35"/>
      <c r="G30" s="35"/>
      <c r="H30" s="35"/>
      <c r="I30" s="38" t="s">
        <v>130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s="15" customFormat="1" ht="15.75" customHeight="1" x14ac:dyDescent="0.25">
      <c r="A31" s="35" t="s">
        <v>68</v>
      </c>
      <c r="B31" s="35"/>
      <c r="C31" s="35"/>
      <c r="D31" s="35"/>
      <c r="E31" s="35"/>
      <c r="F31" s="35"/>
      <c r="G31" s="35"/>
      <c r="H31" s="35"/>
      <c r="I31" s="38" t="s">
        <v>131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5" t="s">
        <v>66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2">
        <v>11.877000000000001</v>
      </c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>
        <v>11.371</v>
      </c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41">
        <v>11.622999999999999</v>
      </c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s="15" customFormat="1" x14ac:dyDescent="0.2">
      <c r="A32" s="35" t="s">
        <v>69</v>
      </c>
      <c r="B32" s="35"/>
      <c r="C32" s="35"/>
      <c r="D32" s="35"/>
      <c r="E32" s="35"/>
      <c r="F32" s="35"/>
      <c r="G32" s="35"/>
      <c r="H32" s="35"/>
      <c r="I32" s="36" t="s">
        <v>70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5" t="s">
        <v>71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2">
        <v>74239</v>
      </c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>
        <v>74080</v>
      </c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>
        <v>73215</v>
      </c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s="15" customFormat="1" ht="15.75" customHeight="1" x14ac:dyDescent="0.25">
      <c r="A33" s="35"/>
      <c r="B33" s="35"/>
      <c r="C33" s="35"/>
      <c r="D33" s="35"/>
      <c r="E33" s="35"/>
      <c r="F33" s="35"/>
      <c r="G33" s="35"/>
      <c r="H33" s="35"/>
      <c r="I33" s="38" t="s">
        <v>132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s="15" customFormat="1" x14ac:dyDescent="0.2">
      <c r="A34" s="35" t="s">
        <v>72</v>
      </c>
      <c r="B34" s="35"/>
      <c r="C34" s="35"/>
      <c r="D34" s="35"/>
      <c r="E34" s="35"/>
      <c r="F34" s="35"/>
      <c r="G34" s="35"/>
      <c r="H34" s="35"/>
      <c r="I34" s="36" t="s">
        <v>73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5" t="s">
        <v>71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2">
        <v>42812</v>
      </c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>
        <v>43975</v>
      </c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>
        <v>44340</v>
      </c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s="15" customFormat="1" x14ac:dyDescent="0.2">
      <c r="A35" s="35"/>
      <c r="B35" s="35"/>
      <c r="C35" s="35"/>
      <c r="D35" s="35"/>
      <c r="E35" s="35"/>
      <c r="F35" s="35"/>
      <c r="G35" s="35"/>
      <c r="H35" s="35"/>
      <c r="I35" s="36" t="s">
        <v>74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s="15" customFormat="1" ht="15.75" customHeight="1" x14ac:dyDescent="0.25">
      <c r="A36" s="35"/>
      <c r="B36" s="35"/>
      <c r="C36" s="35"/>
      <c r="D36" s="35"/>
      <c r="E36" s="35"/>
      <c r="F36" s="35"/>
      <c r="G36" s="35"/>
      <c r="H36" s="35"/>
      <c r="I36" s="38" t="s">
        <v>133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s="15" customFormat="1" x14ac:dyDescent="0.2">
      <c r="A37" s="35" t="s">
        <v>75</v>
      </c>
      <c r="B37" s="35"/>
      <c r="C37" s="35"/>
      <c r="D37" s="35"/>
      <c r="E37" s="35"/>
      <c r="F37" s="35"/>
      <c r="G37" s="35"/>
      <c r="H37" s="35"/>
      <c r="I37" s="36" t="s">
        <v>76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5" t="s">
        <v>61</v>
      </c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9" t="s">
        <v>253</v>
      </c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2" t="s">
        <v>252</v>
      </c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 t="s">
        <v>252</v>
      </c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s="15" customFormat="1" x14ac:dyDescent="0.2">
      <c r="A38" s="35"/>
      <c r="B38" s="35"/>
      <c r="C38" s="35"/>
      <c r="D38" s="35"/>
      <c r="E38" s="35"/>
      <c r="F38" s="35"/>
      <c r="G38" s="35"/>
      <c r="H38" s="35"/>
      <c r="I38" s="36" t="s">
        <v>77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</row>
    <row r="39" spans="1:123" s="15" customFormat="1" x14ac:dyDescent="0.2">
      <c r="A39" s="35"/>
      <c r="B39" s="35"/>
      <c r="C39" s="35"/>
      <c r="D39" s="35"/>
      <c r="E39" s="35"/>
      <c r="F39" s="35"/>
      <c r="G39" s="35"/>
      <c r="H39" s="35"/>
      <c r="I39" s="36" t="s">
        <v>78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</row>
    <row r="40" spans="1:123" ht="15.75" customHeight="1" x14ac:dyDescent="0.25">
      <c r="A40" s="35"/>
      <c r="B40" s="35"/>
      <c r="C40" s="35"/>
      <c r="D40" s="35"/>
      <c r="E40" s="35"/>
      <c r="F40" s="35"/>
      <c r="G40" s="35"/>
      <c r="H40" s="35"/>
      <c r="I40" s="38" t="s">
        <v>243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  <row r="41" spans="1:123" s="15" customFormat="1" x14ac:dyDescent="0.2">
      <c r="A41" s="35" t="s">
        <v>79</v>
      </c>
      <c r="B41" s="35"/>
      <c r="C41" s="35"/>
      <c r="D41" s="35"/>
      <c r="E41" s="35"/>
      <c r="F41" s="35"/>
      <c r="G41" s="35"/>
      <c r="H41" s="35"/>
      <c r="I41" s="36" t="s">
        <v>80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40" t="s">
        <v>278</v>
      </c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96" t="s">
        <v>252</v>
      </c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 t="s">
        <v>252</v>
      </c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</row>
    <row r="42" spans="1:123" s="15" customFormat="1" x14ac:dyDescent="0.2">
      <c r="A42" s="35"/>
      <c r="B42" s="35"/>
      <c r="C42" s="35"/>
      <c r="D42" s="35"/>
      <c r="E42" s="35"/>
      <c r="F42" s="35"/>
      <c r="G42" s="35"/>
      <c r="H42" s="35"/>
      <c r="I42" s="36" t="s">
        <v>81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</row>
    <row r="43" spans="1:123" s="15" customFormat="1" ht="30.75" customHeight="1" x14ac:dyDescent="0.25">
      <c r="A43" s="35"/>
      <c r="B43" s="35"/>
      <c r="C43" s="35"/>
      <c r="D43" s="35"/>
      <c r="E43" s="35"/>
      <c r="F43" s="35"/>
      <c r="G43" s="35"/>
      <c r="H43" s="35"/>
      <c r="I43" s="38" t="s">
        <v>244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</row>
    <row r="44" spans="1:123" s="15" customFormat="1" x14ac:dyDescent="0.2">
      <c r="A44" s="35" t="s">
        <v>83</v>
      </c>
      <c r="B44" s="35"/>
      <c r="C44" s="35"/>
      <c r="D44" s="35"/>
      <c r="E44" s="35"/>
      <c r="F44" s="35"/>
      <c r="G44" s="35"/>
      <c r="H44" s="35"/>
      <c r="I44" s="36" t="s">
        <v>84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5" t="s">
        <v>87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</row>
    <row r="45" spans="1:123" s="15" customFormat="1" x14ac:dyDescent="0.2">
      <c r="A45" s="35"/>
      <c r="B45" s="35"/>
      <c r="C45" s="35"/>
      <c r="D45" s="35"/>
      <c r="E45" s="35"/>
      <c r="F45" s="35"/>
      <c r="G45" s="35"/>
      <c r="H45" s="35"/>
      <c r="I45" s="36" t="s">
        <v>85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15" customFormat="1" x14ac:dyDescent="0.2">
      <c r="A46" s="35"/>
      <c r="B46" s="35"/>
      <c r="C46" s="35"/>
      <c r="D46" s="35"/>
      <c r="E46" s="35"/>
      <c r="F46" s="35"/>
      <c r="G46" s="35"/>
      <c r="H46" s="35"/>
      <c r="I46" s="36" t="s">
        <v>86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s="15" customFormat="1" ht="15.75" customHeight="1" x14ac:dyDescent="0.25">
      <c r="A47" s="35"/>
      <c r="B47" s="35"/>
      <c r="C47" s="35"/>
      <c r="D47" s="35"/>
      <c r="E47" s="35"/>
      <c r="F47" s="35"/>
      <c r="G47" s="35"/>
      <c r="H47" s="35"/>
      <c r="I47" s="38" t="s">
        <v>134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s="15" customFormat="1" x14ac:dyDescent="0.2">
      <c r="A48" s="35" t="s">
        <v>88</v>
      </c>
      <c r="B48" s="35"/>
      <c r="C48" s="35"/>
      <c r="D48" s="35"/>
      <c r="E48" s="35"/>
      <c r="F48" s="35"/>
      <c r="G48" s="35"/>
      <c r="H48" s="35"/>
      <c r="I48" s="36" t="s">
        <v>89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2">
        <v>128256</v>
      </c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42">
        <v>135252</v>
      </c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3">
        <v>162100</v>
      </c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</row>
    <row r="49" spans="1:123" s="15" customFormat="1" x14ac:dyDescent="0.2">
      <c r="A49" s="35"/>
      <c r="B49" s="35"/>
      <c r="C49" s="35"/>
      <c r="D49" s="35"/>
      <c r="E49" s="35"/>
      <c r="F49" s="35"/>
      <c r="G49" s="35"/>
      <c r="H49" s="35"/>
      <c r="I49" s="36" t="s">
        <v>90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</row>
    <row r="50" spans="1:123" s="15" customFormat="1" x14ac:dyDescent="0.2">
      <c r="A50" s="35"/>
      <c r="B50" s="35"/>
      <c r="C50" s="35"/>
      <c r="D50" s="35"/>
      <c r="E50" s="35"/>
      <c r="F50" s="35"/>
      <c r="G50" s="35"/>
      <c r="H50" s="35"/>
      <c r="I50" s="36" t="s">
        <v>91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</row>
    <row r="51" spans="1:123" s="15" customFormat="1" x14ac:dyDescent="0.2">
      <c r="A51" s="35" t="s">
        <v>92</v>
      </c>
      <c r="B51" s="35"/>
      <c r="C51" s="35"/>
      <c r="D51" s="35"/>
      <c r="E51" s="35"/>
      <c r="F51" s="35"/>
      <c r="G51" s="35"/>
      <c r="H51" s="35"/>
      <c r="I51" s="36" t="s">
        <v>93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5" t="s">
        <v>47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2">
        <v>60402</v>
      </c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>
        <v>72689</v>
      </c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>
        <v>72697</v>
      </c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</row>
    <row r="52" spans="1:123" s="15" customFormat="1" ht="15.75" customHeight="1" x14ac:dyDescent="0.25">
      <c r="A52" s="35"/>
      <c r="B52" s="35"/>
      <c r="C52" s="35"/>
      <c r="D52" s="35"/>
      <c r="E52" s="35"/>
      <c r="F52" s="35"/>
      <c r="G52" s="35"/>
      <c r="H52" s="35"/>
      <c r="I52" s="38" t="s">
        <v>135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</row>
    <row r="53" spans="1:123" s="15" customFormat="1" ht="15.75" customHeight="1" x14ac:dyDescent="0.25">
      <c r="A53" s="35"/>
      <c r="B53" s="35"/>
      <c r="C53" s="35"/>
      <c r="D53" s="35"/>
      <c r="E53" s="35"/>
      <c r="F53" s="35"/>
      <c r="G53" s="35"/>
      <c r="H53" s="35"/>
      <c r="I53" s="38" t="s">
        <v>136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</row>
    <row r="54" spans="1:123" s="15" customFormat="1" x14ac:dyDescent="0.2">
      <c r="A54" s="35"/>
      <c r="B54" s="35"/>
      <c r="C54" s="35"/>
      <c r="D54" s="35"/>
      <c r="E54" s="35"/>
      <c r="F54" s="35"/>
      <c r="G54" s="35"/>
      <c r="H54" s="35"/>
      <c r="I54" s="36" t="s">
        <v>94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pans="1:123" s="15" customFormat="1" x14ac:dyDescent="0.2">
      <c r="A55" s="35"/>
      <c r="B55" s="35"/>
      <c r="C55" s="35"/>
      <c r="D55" s="35"/>
      <c r="E55" s="35"/>
      <c r="F55" s="35"/>
      <c r="G55" s="35"/>
      <c r="H55" s="35"/>
      <c r="I55" s="36" t="s">
        <v>95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2">
        <v>30540</v>
      </c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>
        <v>44246</v>
      </c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>
        <v>44250</v>
      </c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s="15" customFormat="1" x14ac:dyDescent="0.2">
      <c r="A56" s="35"/>
      <c r="B56" s="35"/>
      <c r="C56" s="35"/>
      <c r="D56" s="35"/>
      <c r="E56" s="35"/>
      <c r="F56" s="35"/>
      <c r="G56" s="35"/>
      <c r="H56" s="35"/>
      <c r="I56" s="36" t="s">
        <v>240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2">
        <v>1407</v>
      </c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>
        <v>4229</v>
      </c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>
        <v>4230</v>
      </c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s="15" customFormat="1" x14ac:dyDescent="0.2">
      <c r="A57" s="35"/>
      <c r="B57" s="35"/>
      <c r="C57" s="35"/>
      <c r="D57" s="35"/>
      <c r="E57" s="35"/>
      <c r="F57" s="35"/>
      <c r="G57" s="35"/>
      <c r="H57" s="35"/>
      <c r="I57" s="36" t="s">
        <v>96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2">
        <v>4402</v>
      </c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>
        <v>5423</v>
      </c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>
        <v>5423</v>
      </c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15" customFormat="1" x14ac:dyDescent="0.2">
      <c r="A58" s="35" t="s">
        <v>97</v>
      </c>
      <c r="B58" s="35"/>
      <c r="C58" s="35"/>
      <c r="D58" s="35"/>
      <c r="E58" s="35"/>
      <c r="F58" s="35"/>
      <c r="G58" s="35"/>
      <c r="H58" s="35"/>
      <c r="I58" s="36" t="s">
        <v>98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5" t="s">
        <v>47</v>
      </c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2">
        <v>31345</v>
      </c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>
        <v>20820</v>
      </c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>
        <v>48423</v>
      </c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</row>
    <row r="59" spans="1:123" s="15" customFormat="1" ht="15.75" customHeight="1" x14ac:dyDescent="0.25">
      <c r="A59" s="35"/>
      <c r="B59" s="35"/>
      <c r="C59" s="35"/>
      <c r="D59" s="35"/>
      <c r="E59" s="35"/>
      <c r="F59" s="35"/>
      <c r="G59" s="35"/>
      <c r="H59" s="35"/>
      <c r="I59" s="38" t="s">
        <v>137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</row>
    <row r="60" spans="1:123" s="15" customFormat="1" ht="15.75" customHeight="1" x14ac:dyDescent="0.25">
      <c r="A60" s="35"/>
      <c r="B60" s="35"/>
      <c r="C60" s="35"/>
      <c r="D60" s="35"/>
      <c r="E60" s="35"/>
      <c r="F60" s="35"/>
      <c r="G60" s="35"/>
      <c r="H60" s="35"/>
      <c r="I60" s="38" t="s">
        <v>138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</row>
    <row r="61" spans="1:123" s="15" customFormat="1" x14ac:dyDescent="0.2">
      <c r="A61" s="35" t="s">
        <v>99</v>
      </c>
      <c r="B61" s="35"/>
      <c r="C61" s="35"/>
      <c r="D61" s="35"/>
      <c r="E61" s="35"/>
      <c r="F61" s="35"/>
      <c r="G61" s="35"/>
      <c r="H61" s="35"/>
      <c r="I61" s="36" t="s">
        <v>100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5" t="s">
        <v>47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</row>
    <row r="62" spans="1:123" s="15" customFormat="1" x14ac:dyDescent="0.2">
      <c r="A62" s="35"/>
      <c r="B62" s="35"/>
      <c r="C62" s="35"/>
      <c r="D62" s="35"/>
      <c r="E62" s="35"/>
      <c r="F62" s="35"/>
      <c r="G62" s="35"/>
      <c r="H62" s="35"/>
      <c r="I62" s="36" t="s">
        <v>101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s="15" customFormat="1" x14ac:dyDescent="0.2">
      <c r="A63" s="35" t="s">
        <v>102</v>
      </c>
      <c r="B63" s="35"/>
      <c r="C63" s="35"/>
      <c r="D63" s="35"/>
      <c r="E63" s="35"/>
      <c r="F63" s="35"/>
      <c r="G63" s="35"/>
      <c r="H63" s="35"/>
      <c r="I63" s="36" t="s">
        <v>103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5" t="s">
        <v>47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2">
        <v>9230</v>
      </c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>
        <v>3021</v>
      </c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>
        <v>25046</v>
      </c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s="15" customFormat="1" x14ac:dyDescent="0.2">
      <c r="A64" s="35"/>
      <c r="B64" s="35"/>
      <c r="C64" s="35"/>
      <c r="D64" s="35"/>
      <c r="E64" s="35"/>
      <c r="F64" s="35"/>
      <c r="G64" s="35"/>
      <c r="H64" s="35"/>
      <c r="I64" s="36" t="s">
        <v>104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s="15" customFormat="1" ht="15.75" customHeight="1" x14ac:dyDescent="0.2">
      <c r="A65" s="35" t="s">
        <v>105</v>
      </c>
      <c r="B65" s="35"/>
      <c r="C65" s="35"/>
      <c r="D65" s="35"/>
      <c r="E65" s="35"/>
      <c r="F65" s="35"/>
      <c r="G65" s="35"/>
      <c r="H65" s="35"/>
      <c r="I65" s="36" t="s">
        <v>106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40" t="s">
        <v>279</v>
      </c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 t="s">
        <v>280</v>
      </c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 t="s">
        <v>280</v>
      </c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</row>
    <row r="66" spans="1:123" s="15" customFormat="1" x14ac:dyDescent="0.2">
      <c r="A66" s="35"/>
      <c r="B66" s="35"/>
      <c r="C66" s="35"/>
      <c r="D66" s="35"/>
      <c r="E66" s="35"/>
      <c r="F66" s="35"/>
      <c r="G66" s="35"/>
      <c r="H66" s="35"/>
      <c r="I66" s="36" t="s">
        <v>107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</row>
    <row r="67" spans="1:123" s="15" customFormat="1" x14ac:dyDescent="0.2">
      <c r="A67" s="35"/>
      <c r="B67" s="35"/>
      <c r="C67" s="35"/>
      <c r="D67" s="35"/>
      <c r="E67" s="35"/>
      <c r="F67" s="35"/>
      <c r="G67" s="35"/>
      <c r="H67" s="35"/>
      <c r="I67" s="36" t="s">
        <v>82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</row>
    <row r="68" spans="1:123" s="15" customFormat="1" x14ac:dyDescent="0.2">
      <c r="A68" s="35"/>
      <c r="B68" s="35"/>
      <c r="C68" s="35"/>
      <c r="D68" s="35"/>
      <c r="E68" s="35"/>
      <c r="F68" s="35"/>
      <c r="G68" s="35"/>
      <c r="H68" s="35"/>
      <c r="I68" s="45" t="s">
        <v>108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</row>
    <row r="69" spans="1:123" s="15" customFormat="1" ht="15.75" customHeight="1" x14ac:dyDescent="0.25">
      <c r="A69" s="35"/>
      <c r="B69" s="35"/>
      <c r="C69" s="35"/>
      <c r="D69" s="35"/>
      <c r="E69" s="35"/>
      <c r="F69" s="35"/>
      <c r="G69" s="35"/>
      <c r="H69" s="35"/>
      <c r="I69" s="38" t="s">
        <v>139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5" t="s">
        <v>109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2">
        <v>2092.1799999999998</v>
      </c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>
        <v>2087.4299999999998</v>
      </c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>
        <v>2092.1799999999998</v>
      </c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</row>
    <row r="70" spans="1:123" s="15" customFormat="1" x14ac:dyDescent="0.2">
      <c r="A70" s="35"/>
      <c r="B70" s="35"/>
      <c r="C70" s="35"/>
      <c r="D70" s="35"/>
      <c r="E70" s="35"/>
      <c r="F70" s="35"/>
      <c r="G70" s="35"/>
      <c r="H70" s="35"/>
      <c r="I70" s="36" t="s">
        <v>110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5" t="s">
        <v>47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44">
        <f>BF51/BF69</f>
        <v>28.870364882562686</v>
      </c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>
        <f>CB51/CB69</f>
        <v>34.822245536377274</v>
      </c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>
        <f>CX51/CX69</f>
        <v>34.747010295481275</v>
      </c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</row>
    <row r="71" spans="1:123" s="15" customFormat="1" ht="15.75" customHeight="1" x14ac:dyDescent="0.25">
      <c r="A71" s="35"/>
      <c r="B71" s="35"/>
      <c r="C71" s="35"/>
      <c r="D71" s="35"/>
      <c r="E71" s="35"/>
      <c r="F71" s="35"/>
      <c r="G71" s="35"/>
      <c r="H71" s="35"/>
      <c r="I71" s="38" t="s">
        <v>140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5" t="s">
        <v>111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</row>
    <row r="72" spans="1:123" s="15" customFormat="1" x14ac:dyDescent="0.2">
      <c r="A72" s="35" t="s">
        <v>112</v>
      </c>
      <c r="B72" s="35"/>
      <c r="C72" s="35"/>
      <c r="D72" s="35"/>
      <c r="E72" s="35"/>
      <c r="F72" s="35"/>
      <c r="G72" s="35"/>
      <c r="H72" s="35"/>
      <c r="I72" s="36" t="s">
        <v>113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</row>
    <row r="73" spans="1:123" s="15" customFormat="1" x14ac:dyDescent="0.2">
      <c r="A73" s="35"/>
      <c r="B73" s="35"/>
      <c r="C73" s="35"/>
      <c r="D73" s="35"/>
      <c r="E73" s="35"/>
      <c r="F73" s="35"/>
      <c r="G73" s="35"/>
      <c r="H73" s="35"/>
      <c r="I73" s="36" t="s">
        <v>155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</row>
    <row r="74" spans="1:123" s="15" customFormat="1" x14ac:dyDescent="0.2">
      <c r="A74" s="35"/>
      <c r="B74" s="35"/>
      <c r="C74" s="35"/>
      <c r="D74" s="35"/>
      <c r="E74" s="35"/>
      <c r="F74" s="35"/>
      <c r="G74" s="35"/>
      <c r="H74" s="35"/>
      <c r="I74" s="36" t="s">
        <v>114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s="15" customFormat="1" x14ac:dyDescent="0.2">
      <c r="A75" s="35" t="s">
        <v>115</v>
      </c>
      <c r="B75" s="35"/>
      <c r="C75" s="35"/>
      <c r="D75" s="35"/>
      <c r="E75" s="35"/>
      <c r="F75" s="35"/>
      <c r="G75" s="35"/>
      <c r="H75" s="35"/>
      <c r="I75" s="36" t="s">
        <v>116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5" t="s">
        <v>118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2">
        <v>128</v>
      </c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>
        <v>130</v>
      </c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>
        <v>130</v>
      </c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15" customFormat="1" x14ac:dyDescent="0.2">
      <c r="A76" s="35"/>
      <c r="B76" s="35"/>
      <c r="C76" s="35"/>
      <c r="D76" s="35"/>
      <c r="E76" s="35"/>
      <c r="F76" s="35"/>
      <c r="G76" s="35"/>
      <c r="H76" s="35"/>
      <c r="I76" s="36" t="s">
        <v>117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s="15" customFormat="1" x14ac:dyDescent="0.2">
      <c r="A77" s="35" t="s">
        <v>119</v>
      </c>
      <c r="B77" s="35"/>
      <c r="C77" s="35"/>
      <c r="D77" s="35"/>
      <c r="E77" s="35"/>
      <c r="F77" s="35"/>
      <c r="G77" s="35"/>
      <c r="H77" s="35"/>
      <c r="I77" s="36" t="s">
        <v>120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5" t="s">
        <v>47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2">
        <v>21.6</v>
      </c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95">
        <v>28.8</v>
      </c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>
        <v>28.8</v>
      </c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</row>
    <row r="78" spans="1:123" s="15" customFormat="1" x14ac:dyDescent="0.2">
      <c r="A78" s="35"/>
      <c r="B78" s="35"/>
      <c r="C78" s="35"/>
      <c r="D78" s="35"/>
      <c r="E78" s="35"/>
      <c r="F78" s="35"/>
      <c r="G78" s="35"/>
      <c r="H78" s="35"/>
      <c r="I78" s="36" t="s">
        <v>121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5" t="s">
        <v>122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</row>
    <row r="79" spans="1:123" s="15" customFormat="1" x14ac:dyDescent="0.2">
      <c r="A79" s="35" t="s">
        <v>123</v>
      </c>
      <c r="B79" s="35"/>
      <c r="C79" s="35"/>
      <c r="D79" s="35"/>
      <c r="E79" s="35"/>
      <c r="F79" s="35"/>
      <c r="G79" s="35"/>
      <c r="H79" s="35"/>
      <c r="I79" s="36" t="s">
        <v>124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15" customFormat="1" x14ac:dyDescent="0.2">
      <c r="A80" s="35"/>
      <c r="B80" s="35"/>
      <c r="C80" s="35"/>
      <c r="D80" s="35"/>
      <c r="E80" s="35"/>
      <c r="F80" s="35"/>
      <c r="G80" s="35"/>
      <c r="H80" s="35"/>
      <c r="I80" s="36" t="s">
        <v>125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15" customFormat="1" x14ac:dyDescent="0.2">
      <c r="A81" s="35"/>
      <c r="B81" s="35"/>
      <c r="C81" s="35"/>
      <c r="D81" s="35"/>
      <c r="E81" s="35"/>
      <c r="F81" s="35"/>
      <c r="G81" s="35"/>
      <c r="H81" s="35"/>
      <c r="I81" s="36" t="s">
        <v>126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15" customFormat="1" x14ac:dyDescent="0.2">
      <c r="A82" s="35"/>
      <c r="B82" s="35"/>
      <c r="C82" s="35"/>
      <c r="D82" s="35"/>
      <c r="E82" s="35"/>
      <c r="F82" s="35"/>
      <c r="G82" s="35"/>
      <c r="H82" s="35"/>
      <c r="I82" s="45" t="s">
        <v>108</v>
      </c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</row>
    <row r="83" spans="1:123" s="15" customFormat="1" x14ac:dyDescent="0.2">
      <c r="A83" s="35"/>
      <c r="B83" s="35"/>
      <c r="C83" s="35"/>
      <c r="D83" s="35"/>
      <c r="E83" s="35"/>
      <c r="F83" s="35"/>
      <c r="G83" s="35"/>
      <c r="H83" s="35"/>
      <c r="I83" s="36" t="s">
        <v>141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5" t="s">
        <v>47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</row>
    <row r="84" spans="1:123" s="15" customFormat="1" x14ac:dyDescent="0.2">
      <c r="A84" s="35"/>
      <c r="B84" s="35"/>
      <c r="C84" s="35"/>
      <c r="D84" s="35"/>
      <c r="E84" s="35"/>
      <c r="F84" s="35"/>
      <c r="G84" s="35"/>
      <c r="H84" s="35"/>
      <c r="I84" s="36" t="s">
        <v>142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</row>
    <row r="85" spans="1:123" s="15" customFormat="1" x14ac:dyDescent="0.2">
      <c r="A85" s="35"/>
      <c r="B85" s="35"/>
      <c r="C85" s="35"/>
      <c r="D85" s="35"/>
      <c r="E85" s="35"/>
      <c r="F85" s="35"/>
      <c r="G85" s="35"/>
      <c r="H85" s="35"/>
      <c r="I85" s="36" t="s">
        <v>127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5" t="s">
        <v>47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</row>
    <row r="86" spans="1:123" s="15" customFormat="1" x14ac:dyDescent="0.2">
      <c r="A86" s="35"/>
      <c r="B86" s="35"/>
      <c r="C86" s="35"/>
      <c r="D86" s="35"/>
      <c r="E86" s="35"/>
      <c r="F86" s="35"/>
      <c r="G86" s="35"/>
      <c r="H86" s="35"/>
      <c r="I86" s="36" t="s">
        <v>128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</row>
    <row r="87" spans="1:123" s="15" customFormat="1" x14ac:dyDescent="0.2">
      <c r="A87" s="35"/>
      <c r="B87" s="35"/>
      <c r="C87" s="35"/>
      <c r="D87" s="35"/>
      <c r="E87" s="35"/>
      <c r="F87" s="35"/>
      <c r="G87" s="35"/>
      <c r="H87" s="35"/>
      <c r="I87" s="36" t="s">
        <v>129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</row>
    <row r="88" spans="1:123" ht="24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 x14ac:dyDescent="0.2">
      <c r="A89" s="13" t="s">
        <v>143</v>
      </c>
    </row>
    <row r="90" spans="1:123" s="14" customFormat="1" ht="12" customHeight="1" x14ac:dyDescent="0.2">
      <c r="A90" s="13" t="s">
        <v>144</v>
      </c>
    </row>
    <row r="91" spans="1:123" s="14" customFormat="1" ht="12" customHeight="1" x14ac:dyDescent="0.2">
      <c r="A91" s="13" t="s">
        <v>145</v>
      </c>
    </row>
    <row r="92" spans="1:123" s="14" customFormat="1" ht="12" customHeight="1" x14ac:dyDescent="0.2">
      <c r="A92" s="13" t="s">
        <v>146</v>
      </c>
    </row>
  </sheetData>
  <mergeCells count="279">
    <mergeCell ref="CX77:DS78"/>
    <mergeCell ref="CX79:DS81"/>
    <mergeCell ref="A85:H87"/>
    <mergeCell ref="AP85:BE87"/>
    <mergeCell ref="BF85:CA87"/>
    <mergeCell ref="I86:AO86"/>
    <mergeCell ref="I87:AO87"/>
    <mergeCell ref="A54:H54"/>
    <mergeCell ref="A55:H55"/>
    <mergeCell ref="BF55:CA55"/>
    <mergeCell ref="BF56:CA56"/>
    <mergeCell ref="CB54:CW54"/>
    <mergeCell ref="CX55:DS55"/>
    <mergeCell ref="I83:AO83"/>
    <mergeCell ref="AP82:BE82"/>
    <mergeCell ref="BF82:CA82"/>
    <mergeCell ref="CB82:CW82"/>
    <mergeCell ref="CB85:CW87"/>
    <mergeCell ref="CX57:DS57"/>
    <mergeCell ref="BF57:CA57"/>
    <mergeCell ref="CB57:CW57"/>
    <mergeCell ref="CX82:DS82"/>
    <mergeCell ref="CX83:DS84"/>
    <mergeCell ref="I78:AO78"/>
    <mergeCell ref="A51:H53"/>
    <mergeCell ref="CX85:DS87"/>
    <mergeCell ref="AP54:BE54"/>
    <mergeCell ref="AP55:BE55"/>
    <mergeCell ref="AP56:BE56"/>
    <mergeCell ref="BF83:CA84"/>
    <mergeCell ref="CB83:CW84"/>
    <mergeCell ref="CX54:DS54"/>
    <mergeCell ref="A56:H56"/>
    <mergeCell ref="AP51:BE53"/>
    <mergeCell ref="I52:AO52"/>
    <mergeCell ref="I85:AO85"/>
    <mergeCell ref="I84:AO84"/>
    <mergeCell ref="AP83:BE84"/>
    <mergeCell ref="I79:AO79"/>
    <mergeCell ref="A83:H84"/>
    <mergeCell ref="I82:AO82"/>
    <mergeCell ref="A82:H82"/>
    <mergeCell ref="CB79:CW81"/>
    <mergeCell ref="CB69:CW69"/>
    <mergeCell ref="CX69:DS69"/>
    <mergeCell ref="CX63:DS64"/>
    <mergeCell ref="CX56:DS56"/>
    <mergeCell ref="BF54:CA54"/>
    <mergeCell ref="AP78:BE78"/>
    <mergeCell ref="CB77:CW78"/>
    <mergeCell ref="I77:AO77"/>
    <mergeCell ref="AP77:BE77"/>
    <mergeCell ref="I72:AO72"/>
    <mergeCell ref="I76:AO76"/>
    <mergeCell ref="CB75:CW76"/>
    <mergeCell ref="I81:AO81"/>
    <mergeCell ref="A75:H76"/>
    <mergeCell ref="AP75:BE76"/>
    <mergeCell ref="BF75:CA76"/>
    <mergeCell ref="A79:H81"/>
    <mergeCell ref="AP79:BE81"/>
    <mergeCell ref="BF79:CA81"/>
    <mergeCell ref="I80:AO80"/>
    <mergeCell ref="A77:H78"/>
    <mergeCell ref="BF77:CA78"/>
    <mergeCell ref="I75:AO75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BF68:CA68"/>
    <mergeCell ref="A69:H69"/>
    <mergeCell ref="I68:AO68"/>
    <mergeCell ref="AP68:BE6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1:AO71"/>
    <mergeCell ref="AP71:BE71"/>
    <mergeCell ref="I55:AO55"/>
    <mergeCell ref="I54:AO54"/>
    <mergeCell ref="CB70:CW71"/>
    <mergeCell ref="CX70:DS71"/>
    <mergeCell ref="CX58:DS60"/>
    <mergeCell ref="I58:AO58"/>
    <mergeCell ref="I60:AO60"/>
    <mergeCell ref="CX61:DS62"/>
    <mergeCell ref="CB68:CW68"/>
    <mergeCell ref="CB55:CW55"/>
    <mergeCell ref="CB56:CW56"/>
    <mergeCell ref="AP63:BE64"/>
    <mergeCell ref="BF63:CA64"/>
    <mergeCell ref="CB63:CW64"/>
    <mergeCell ref="I63:AO63"/>
    <mergeCell ref="I69:AO69"/>
    <mergeCell ref="AP69:BE69"/>
    <mergeCell ref="BF69:CA69"/>
    <mergeCell ref="CX68:DS68"/>
    <mergeCell ref="I67:AO67"/>
    <mergeCell ref="CB65:CW67"/>
    <mergeCell ref="CX65:DS67"/>
    <mergeCell ref="I66:AO66"/>
    <mergeCell ref="I65:AO65"/>
    <mergeCell ref="A63:H64"/>
    <mergeCell ref="I62:AO62"/>
    <mergeCell ref="I64:AO64"/>
    <mergeCell ref="I51:AO51"/>
    <mergeCell ref="I50:AO50"/>
    <mergeCell ref="CX51:DS53"/>
    <mergeCell ref="BF51:CA53"/>
    <mergeCell ref="CB51:CW53"/>
    <mergeCell ref="CB44:CW47"/>
    <mergeCell ref="I53:AO53"/>
    <mergeCell ref="A58:H60"/>
    <mergeCell ref="AP58:BE60"/>
    <mergeCell ref="BF58:CA60"/>
    <mergeCell ref="CB58:CW60"/>
    <mergeCell ref="I59:AO59"/>
    <mergeCell ref="A57:H57"/>
    <mergeCell ref="AP57:BE57"/>
    <mergeCell ref="I57:AO57"/>
    <mergeCell ref="A61:H62"/>
    <mergeCell ref="AP61:BE62"/>
    <mergeCell ref="BF61:CA62"/>
    <mergeCell ref="CB61:CW62"/>
    <mergeCell ref="I61:AO61"/>
    <mergeCell ref="I56:AO56"/>
    <mergeCell ref="A37:H40"/>
    <mergeCell ref="AP37:BE40"/>
    <mergeCell ref="A48:H50"/>
    <mergeCell ref="CB48:CW50"/>
    <mergeCell ref="CX48:DS50"/>
    <mergeCell ref="I48:AO48"/>
    <mergeCell ref="AP48:BE50"/>
    <mergeCell ref="BF48:CA50"/>
    <mergeCell ref="I49:AO49"/>
    <mergeCell ref="CX44:DS47"/>
    <mergeCell ref="I47:AO47"/>
    <mergeCell ref="AP44:BE47"/>
    <mergeCell ref="BF44:CA47"/>
    <mergeCell ref="I46:AO46"/>
    <mergeCell ref="A41:H43"/>
    <mergeCell ref="A44:H47"/>
    <mergeCell ref="I45:AO45"/>
    <mergeCell ref="I44:AO44"/>
    <mergeCell ref="CX37:DS40"/>
    <mergeCell ref="I38:AO38"/>
    <mergeCell ref="I37:AO37"/>
    <mergeCell ref="I40:AO40"/>
    <mergeCell ref="CB37:CW40"/>
    <mergeCell ref="I39:AO39"/>
    <mergeCell ref="BF37:CA40"/>
    <mergeCell ref="CB41:CW43"/>
    <mergeCell ref="I42:AO42"/>
    <mergeCell ref="CX41:DS43"/>
    <mergeCell ref="I41:AO41"/>
    <mergeCell ref="AP41:BE43"/>
    <mergeCell ref="BF41:CA43"/>
    <mergeCell ref="I43:AO43"/>
    <mergeCell ref="A31:H31"/>
    <mergeCell ref="I31:AO31"/>
    <mergeCell ref="AP31:BE31"/>
    <mergeCell ref="BF31:CA31"/>
    <mergeCell ref="CX31:DS31"/>
    <mergeCell ref="CX34:DS36"/>
    <mergeCell ref="I34:AO34"/>
    <mergeCell ref="I33:AO33"/>
    <mergeCell ref="CX32:DS33"/>
    <mergeCell ref="CB31:CW31"/>
    <mergeCell ref="A34:H36"/>
    <mergeCell ref="AP34:BE36"/>
    <mergeCell ref="BF34:CA36"/>
    <mergeCell ref="CB34:CW36"/>
    <mergeCell ref="I35:AO35"/>
    <mergeCell ref="A32:H33"/>
    <mergeCell ref="AP32:BE33"/>
    <mergeCell ref="BF32:CA33"/>
    <mergeCell ref="CB32:CW33"/>
    <mergeCell ref="I32:AO32"/>
    <mergeCell ref="I36:AO36"/>
    <mergeCell ref="CX29:DS30"/>
    <mergeCell ref="I28:AO28"/>
    <mergeCell ref="CX27:DS28"/>
    <mergeCell ref="I30:AO30"/>
    <mergeCell ref="CB29:CW30"/>
    <mergeCell ref="CB27:CW28"/>
    <mergeCell ref="A29:H30"/>
    <mergeCell ref="AP29:BE30"/>
    <mergeCell ref="BF29:CA30"/>
    <mergeCell ref="I29:AO29"/>
    <mergeCell ref="A27:H28"/>
    <mergeCell ref="AP27:BE28"/>
    <mergeCell ref="BF27:CA28"/>
    <mergeCell ref="I27:AO27"/>
    <mergeCell ref="A20:H24"/>
    <mergeCell ref="AP20:BE24"/>
    <mergeCell ref="A25:H26"/>
    <mergeCell ref="BF18:CA19"/>
    <mergeCell ref="CX15:DS16"/>
    <mergeCell ref="I24:AO24"/>
    <mergeCell ref="CB25:CW26"/>
    <mergeCell ref="I25:AO25"/>
    <mergeCell ref="CX20:DS24"/>
    <mergeCell ref="I26:AO26"/>
    <mergeCell ref="BF20:CA24"/>
    <mergeCell ref="CB20:CW24"/>
    <mergeCell ref="I23:AO23"/>
    <mergeCell ref="I22:AO22"/>
    <mergeCell ref="I21:AO21"/>
    <mergeCell ref="I20:AO20"/>
    <mergeCell ref="AP25:BE26"/>
    <mergeCell ref="BF25:CA26"/>
    <mergeCell ref="CX25:DS26"/>
    <mergeCell ref="A14:H14"/>
    <mergeCell ref="I14:AO14"/>
    <mergeCell ref="AP14:BE14"/>
    <mergeCell ref="BF14:CA14"/>
    <mergeCell ref="CB14:CW14"/>
    <mergeCell ref="CX14:DS14"/>
    <mergeCell ref="I16:AO16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I19:AO19"/>
    <mergeCell ref="A18:H19"/>
    <mergeCell ref="AP18:BE19"/>
    <mergeCell ref="I18:AO18"/>
    <mergeCell ref="CX18:DS19"/>
    <mergeCell ref="A10:H10"/>
    <mergeCell ref="I10:AO10"/>
    <mergeCell ref="CX11:DS12"/>
    <mergeCell ref="I11:AO11"/>
    <mergeCell ref="AP11:BE12"/>
    <mergeCell ref="I12:AO12"/>
    <mergeCell ref="CX13:DS13"/>
    <mergeCell ref="AP10:BE10"/>
    <mergeCell ref="BF10:CA10"/>
    <mergeCell ref="A11:H12"/>
    <mergeCell ref="BF11:CA12"/>
    <mergeCell ref="CB11:CW12"/>
    <mergeCell ref="A13:H13"/>
    <mergeCell ref="I13:AO13"/>
    <mergeCell ref="AP13:BE13"/>
    <mergeCell ref="BF13:CA13"/>
    <mergeCell ref="CB13:CW13"/>
    <mergeCell ref="CX10:DS10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  <mergeCell ref="CB9:CW9"/>
    <mergeCell ref="A9:H9"/>
    <mergeCell ref="I9:AO9"/>
    <mergeCell ref="AP9:BE9"/>
    <mergeCell ref="BF9:CA9"/>
    <mergeCell ref="CX9:DS9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36"/>
  <sheetViews>
    <sheetView topLeftCell="A21" workbookViewId="0">
      <selection activeCell="DI68" sqref="DI68:DS68"/>
    </sheetView>
  </sheetViews>
  <sheetFormatPr defaultColWidth="1.140625" defaultRowHeight="15.75" x14ac:dyDescent="0.25"/>
  <cols>
    <col min="1" max="52" width="1.140625" style="1"/>
    <col min="53" max="55" width="0" style="1" hidden="1" customWidth="1"/>
    <col min="56" max="67" width="1.140625" style="1"/>
    <col min="68" max="68" width="2.140625" style="1" customWidth="1"/>
    <col min="69" max="78" width="1.140625" style="1"/>
    <col min="79" max="79" width="2.42578125" style="1" customWidth="1"/>
    <col min="80" max="89" width="1.140625" style="1"/>
    <col min="90" max="90" width="2" style="1" customWidth="1"/>
    <col min="91" max="100" width="1.140625" style="1"/>
    <col min="101" max="101" width="2.7109375" style="1" customWidth="1"/>
    <col min="102" max="111" width="1.140625" style="1"/>
    <col min="112" max="112" width="2.7109375" style="1" customWidth="1"/>
    <col min="113" max="122" width="1.140625" style="1"/>
    <col min="123" max="123" width="3.85546875" style="1" customWidth="1"/>
    <col min="124" max="16384" width="1.140625" style="1"/>
  </cols>
  <sheetData>
    <row r="1" spans="1:124" s="2" customFormat="1" ht="11.25" x14ac:dyDescent="0.2">
      <c r="DS1" s="3" t="s">
        <v>157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7" spans="1:124" s="10" customFormat="1" ht="18.75" x14ac:dyDescent="0.3">
      <c r="A7" s="22" t="s">
        <v>158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</row>
    <row r="10" spans="1:124" x14ac:dyDescent="0.25">
      <c r="A10" s="23" t="s">
        <v>26</v>
      </c>
      <c r="B10" s="24"/>
      <c r="C10" s="24"/>
      <c r="D10" s="24"/>
      <c r="E10" s="24"/>
      <c r="F10" s="24"/>
      <c r="G10" s="24"/>
      <c r="H10" s="25"/>
      <c r="I10" s="23" t="s">
        <v>28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5"/>
      <c r="AP10" s="23" t="s">
        <v>29</v>
      </c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5"/>
      <c r="BF10" s="23" t="s">
        <v>31</v>
      </c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5"/>
      <c r="CB10" s="23" t="s">
        <v>37</v>
      </c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5"/>
      <c r="CX10" s="23" t="s">
        <v>34</v>
      </c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5"/>
    </row>
    <row r="11" spans="1:124" x14ac:dyDescent="0.25">
      <c r="A11" s="26" t="s">
        <v>27</v>
      </c>
      <c r="B11" s="27"/>
      <c r="C11" s="27"/>
      <c r="D11" s="27"/>
      <c r="E11" s="27"/>
      <c r="F11" s="27"/>
      <c r="G11" s="27"/>
      <c r="H11" s="2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8"/>
      <c r="AP11" s="26" t="s">
        <v>30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8"/>
      <c r="BF11" s="26" t="s">
        <v>32</v>
      </c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8"/>
      <c r="CB11" s="26" t="s">
        <v>38</v>
      </c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8"/>
      <c r="CX11" s="26" t="s">
        <v>35</v>
      </c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8"/>
    </row>
    <row r="12" spans="1:124" ht="15.75" customHeight="1" x14ac:dyDescent="0.25">
      <c r="A12" s="26"/>
      <c r="B12" s="27"/>
      <c r="C12" s="27"/>
      <c r="D12" s="27"/>
      <c r="E12" s="27"/>
      <c r="F12" s="27"/>
      <c r="G12" s="27"/>
      <c r="H12" s="28"/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8"/>
      <c r="AP12" s="26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8"/>
      <c r="BF12" s="26" t="s">
        <v>33</v>
      </c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8"/>
      <c r="CB12" s="26" t="s">
        <v>149</v>
      </c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8"/>
      <c r="CX12" s="26" t="s">
        <v>36</v>
      </c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8"/>
    </row>
    <row r="13" spans="1:124" s="15" customFormat="1" x14ac:dyDescent="0.2">
      <c r="A13" s="70"/>
      <c r="B13" s="35"/>
      <c r="C13" s="35"/>
      <c r="D13" s="35"/>
      <c r="E13" s="35"/>
      <c r="F13" s="35"/>
      <c r="G13" s="35"/>
      <c r="H13" s="71"/>
      <c r="I13" s="72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73"/>
      <c r="AP13" s="70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71"/>
      <c r="BF13" s="85" t="s">
        <v>159</v>
      </c>
      <c r="BG13" s="34"/>
      <c r="BH13" s="34"/>
      <c r="BI13" s="34"/>
      <c r="BJ13" s="34"/>
      <c r="BK13" s="34"/>
      <c r="BL13" s="34"/>
      <c r="BM13" s="34"/>
      <c r="BN13" s="34"/>
      <c r="BO13" s="34"/>
      <c r="BP13" s="86"/>
      <c r="BQ13" s="85" t="s">
        <v>161</v>
      </c>
      <c r="BR13" s="34"/>
      <c r="BS13" s="34"/>
      <c r="BT13" s="34"/>
      <c r="BU13" s="34"/>
      <c r="BV13" s="34"/>
      <c r="BW13" s="34"/>
      <c r="BX13" s="34"/>
      <c r="BY13" s="34"/>
      <c r="BZ13" s="34"/>
      <c r="CA13" s="86"/>
      <c r="CB13" s="85" t="s">
        <v>159</v>
      </c>
      <c r="CC13" s="34"/>
      <c r="CD13" s="34"/>
      <c r="CE13" s="34"/>
      <c r="CF13" s="34"/>
      <c r="CG13" s="34"/>
      <c r="CH13" s="34"/>
      <c r="CI13" s="34"/>
      <c r="CJ13" s="34"/>
      <c r="CK13" s="34"/>
      <c r="CL13" s="86"/>
      <c r="CM13" s="85" t="s">
        <v>161</v>
      </c>
      <c r="CN13" s="34"/>
      <c r="CO13" s="34"/>
      <c r="CP13" s="34"/>
      <c r="CQ13" s="34"/>
      <c r="CR13" s="34"/>
      <c r="CS13" s="34"/>
      <c r="CT13" s="34"/>
      <c r="CU13" s="34"/>
      <c r="CV13" s="34"/>
      <c r="CW13" s="86"/>
      <c r="CX13" s="85" t="s">
        <v>159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86"/>
      <c r="DI13" s="85" t="s">
        <v>161</v>
      </c>
      <c r="DJ13" s="34"/>
      <c r="DK13" s="34"/>
      <c r="DL13" s="34"/>
      <c r="DM13" s="34"/>
      <c r="DN13" s="34"/>
      <c r="DO13" s="34"/>
      <c r="DP13" s="34"/>
      <c r="DQ13" s="34"/>
      <c r="DR13" s="34"/>
      <c r="DS13" s="86"/>
    </row>
    <row r="14" spans="1:124" x14ac:dyDescent="0.25">
      <c r="A14" s="79"/>
      <c r="B14" s="80"/>
      <c r="C14" s="80"/>
      <c r="D14" s="80"/>
      <c r="E14" s="80"/>
      <c r="F14" s="80"/>
      <c r="G14" s="80"/>
      <c r="H14" s="81"/>
      <c r="I14" s="75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7"/>
      <c r="AP14" s="79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1"/>
      <c r="BF14" s="79" t="s">
        <v>160</v>
      </c>
      <c r="BG14" s="80"/>
      <c r="BH14" s="80"/>
      <c r="BI14" s="80"/>
      <c r="BJ14" s="80"/>
      <c r="BK14" s="80"/>
      <c r="BL14" s="80"/>
      <c r="BM14" s="80"/>
      <c r="BN14" s="80"/>
      <c r="BO14" s="80"/>
      <c r="BP14" s="81"/>
      <c r="BQ14" s="79" t="s">
        <v>160</v>
      </c>
      <c r="BR14" s="80"/>
      <c r="BS14" s="80"/>
      <c r="BT14" s="80"/>
      <c r="BU14" s="80"/>
      <c r="BV14" s="80"/>
      <c r="BW14" s="80"/>
      <c r="BX14" s="80"/>
      <c r="BY14" s="80"/>
      <c r="BZ14" s="80"/>
      <c r="CA14" s="81"/>
      <c r="CB14" s="79" t="s">
        <v>160</v>
      </c>
      <c r="CC14" s="80"/>
      <c r="CD14" s="80"/>
      <c r="CE14" s="80"/>
      <c r="CF14" s="80"/>
      <c r="CG14" s="80"/>
      <c r="CH14" s="80"/>
      <c r="CI14" s="80"/>
      <c r="CJ14" s="80"/>
      <c r="CK14" s="80"/>
      <c r="CL14" s="81"/>
      <c r="CM14" s="79" t="s">
        <v>160</v>
      </c>
      <c r="CN14" s="80"/>
      <c r="CO14" s="80"/>
      <c r="CP14" s="80"/>
      <c r="CQ14" s="80"/>
      <c r="CR14" s="80"/>
      <c r="CS14" s="80"/>
      <c r="CT14" s="80"/>
      <c r="CU14" s="80"/>
      <c r="CV14" s="80"/>
      <c r="CW14" s="81"/>
      <c r="CX14" s="79" t="s">
        <v>160</v>
      </c>
      <c r="CY14" s="80"/>
      <c r="CZ14" s="80"/>
      <c r="DA14" s="80"/>
      <c r="DB14" s="80"/>
      <c r="DC14" s="80"/>
      <c r="DD14" s="80"/>
      <c r="DE14" s="80"/>
      <c r="DF14" s="80"/>
      <c r="DG14" s="80"/>
      <c r="DH14" s="81"/>
      <c r="DI14" s="79" t="s">
        <v>160</v>
      </c>
      <c r="DJ14" s="80"/>
      <c r="DK14" s="80"/>
      <c r="DL14" s="80"/>
      <c r="DM14" s="80"/>
      <c r="DN14" s="80"/>
      <c r="DO14" s="80"/>
      <c r="DP14" s="80"/>
      <c r="DQ14" s="80"/>
      <c r="DR14" s="80"/>
      <c r="DS14" s="81"/>
    </row>
    <row r="15" spans="1:124" x14ac:dyDescent="0.25">
      <c r="A15" s="78" t="s">
        <v>39</v>
      </c>
      <c r="B15" s="78"/>
      <c r="C15" s="78"/>
      <c r="D15" s="78"/>
      <c r="E15" s="78"/>
      <c r="F15" s="78"/>
      <c r="G15" s="78"/>
      <c r="H15" s="78"/>
      <c r="I15" s="74" t="s">
        <v>162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</row>
    <row r="16" spans="1:124" x14ac:dyDescent="0.25">
      <c r="A16" s="78"/>
      <c r="B16" s="78"/>
      <c r="C16" s="78"/>
      <c r="D16" s="78"/>
      <c r="E16" s="78"/>
      <c r="F16" s="78"/>
      <c r="G16" s="78"/>
      <c r="H16" s="78"/>
      <c r="I16" s="74" t="s">
        <v>163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</row>
    <row r="17" spans="1:123" x14ac:dyDescent="0.25">
      <c r="A17" s="78" t="s">
        <v>46</v>
      </c>
      <c r="B17" s="78"/>
      <c r="C17" s="78"/>
      <c r="D17" s="78"/>
      <c r="E17" s="78"/>
      <c r="F17" s="78"/>
      <c r="G17" s="78"/>
      <c r="H17" s="78"/>
      <c r="I17" s="74" t="s">
        <v>164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</row>
    <row r="18" spans="1:123" x14ac:dyDescent="0.25">
      <c r="A18" s="78"/>
      <c r="B18" s="78"/>
      <c r="C18" s="78"/>
      <c r="D18" s="78"/>
      <c r="E18" s="78"/>
      <c r="F18" s="78"/>
      <c r="G18" s="78"/>
      <c r="H18" s="78"/>
      <c r="I18" s="74" t="s">
        <v>165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</row>
    <row r="19" spans="1:123" ht="21" customHeight="1" x14ac:dyDescent="0.25">
      <c r="A19" s="78"/>
      <c r="B19" s="78"/>
      <c r="C19" s="78"/>
      <c r="D19" s="78"/>
      <c r="E19" s="78"/>
      <c r="F19" s="78"/>
      <c r="G19" s="78"/>
      <c r="H19" s="78"/>
      <c r="I19" s="74" t="s">
        <v>166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8" t="s">
        <v>194</v>
      </c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</row>
    <row r="20" spans="1:123" x14ac:dyDescent="0.25">
      <c r="A20" s="78"/>
      <c r="B20" s="78"/>
      <c r="C20" s="78"/>
      <c r="D20" s="78"/>
      <c r="E20" s="78"/>
      <c r="F20" s="78"/>
      <c r="G20" s="78"/>
      <c r="H20" s="78"/>
      <c r="I20" s="74" t="s">
        <v>167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</row>
    <row r="21" spans="1:123" x14ac:dyDescent="0.25">
      <c r="A21" s="78"/>
      <c r="B21" s="78"/>
      <c r="C21" s="78"/>
      <c r="D21" s="78"/>
      <c r="E21" s="78"/>
      <c r="F21" s="78"/>
      <c r="G21" s="78"/>
      <c r="H21" s="78"/>
      <c r="I21" s="74" t="s">
        <v>168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</row>
    <row r="22" spans="1:123" x14ac:dyDescent="0.25">
      <c r="A22" s="78"/>
      <c r="B22" s="78"/>
      <c r="C22" s="78"/>
      <c r="D22" s="78"/>
      <c r="E22" s="78"/>
      <c r="F22" s="78"/>
      <c r="G22" s="78"/>
      <c r="H22" s="78"/>
      <c r="I22" s="74" t="s">
        <v>169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</row>
    <row r="23" spans="1:123" x14ac:dyDescent="0.25">
      <c r="A23" s="78"/>
      <c r="B23" s="78"/>
      <c r="C23" s="78"/>
      <c r="D23" s="78"/>
      <c r="E23" s="78"/>
      <c r="F23" s="78"/>
      <c r="G23" s="78"/>
      <c r="H23" s="78"/>
      <c r="I23" s="74" t="s">
        <v>170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</row>
    <row r="24" spans="1:123" x14ac:dyDescent="0.25">
      <c r="A24" s="78"/>
      <c r="B24" s="78"/>
      <c r="C24" s="78"/>
      <c r="D24" s="78"/>
      <c r="E24" s="78"/>
      <c r="F24" s="78"/>
      <c r="G24" s="78"/>
      <c r="H24" s="78"/>
      <c r="I24" s="74" t="s">
        <v>171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</row>
    <row r="25" spans="1:123" x14ac:dyDescent="0.25">
      <c r="A25" s="78"/>
      <c r="B25" s="78"/>
      <c r="C25" s="78"/>
      <c r="D25" s="78"/>
      <c r="E25" s="78"/>
      <c r="F25" s="78"/>
      <c r="G25" s="78"/>
      <c r="H25" s="78"/>
      <c r="I25" s="74" t="s">
        <v>172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</row>
    <row r="26" spans="1:123" x14ac:dyDescent="0.25">
      <c r="A26" s="78"/>
      <c r="B26" s="78"/>
      <c r="C26" s="78"/>
      <c r="D26" s="78"/>
      <c r="E26" s="78"/>
      <c r="F26" s="78"/>
      <c r="G26" s="78"/>
      <c r="H26" s="78"/>
      <c r="I26" s="74" t="s">
        <v>173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</row>
    <row r="27" spans="1:123" x14ac:dyDescent="0.25">
      <c r="A27" s="78"/>
      <c r="B27" s="78"/>
      <c r="C27" s="78"/>
      <c r="D27" s="78"/>
      <c r="E27" s="78"/>
      <c r="F27" s="78"/>
      <c r="G27" s="78"/>
      <c r="H27" s="78"/>
      <c r="I27" s="74" t="s">
        <v>174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</row>
    <row r="28" spans="1:123" x14ac:dyDescent="0.25">
      <c r="A28" s="78"/>
      <c r="B28" s="78"/>
      <c r="C28" s="78"/>
      <c r="D28" s="78"/>
      <c r="E28" s="78"/>
      <c r="F28" s="78"/>
      <c r="G28" s="78"/>
      <c r="H28" s="78"/>
      <c r="I28" s="74" t="s">
        <v>175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</row>
    <row r="29" spans="1:123" x14ac:dyDescent="0.25">
      <c r="A29" s="78"/>
      <c r="B29" s="78"/>
      <c r="C29" s="78"/>
      <c r="D29" s="78"/>
      <c r="E29" s="78"/>
      <c r="F29" s="78"/>
      <c r="G29" s="78"/>
      <c r="H29" s="78"/>
      <c r="I29" s="74" t="s">
        <v>176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</row>
    <row r="30" spans="1:123" ht="11.25" customHeight="1" x14ac:dyDescent="0.25">
      <c r="A30" s="78"/>
      <c r="B30" s="78"/>
      <c r="C30" s="78"/>
      <c r="D30" s="78"/>
      <c r="E30" s="78"/>
      <c r="F30" s="78"/>
      <c r="G30" s="78"/>
      <c r="H30" s="78"/>
      <c r="I30" s="74" t="s">
        <v>177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</row>
    <row r="31" spans="1:123" hidden="1" x14ac:dyDescent="0.25">
      <c r="A31" s="78"/>
      <c r="B31" s="78"/>
      <c r="C31" s="78"/>
      <c r="D31" s="78"/>
      <c r="E31" s="78"/>
      <c r="F31" s="78"/>
      <c r="G31" s="78"/>
      <c r="H31" s="78"/>
      <c r="I31" s="74" t="s">
        <v>178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</row>
    <row r="32" spans="1:123" x14ac:dyDescent="0.25">
      <c r="A32" s="78"/>
      <c r="B32" s="78"/>
      <c r="C32" s="78"/>
      <c r="D32" s="78"/>
      <c r="E32" s="78"/>
      <c r="F32" s="78"/>
      <c r="G32" s="78"/>
      <c r="H32" s="78"/>
      <c r="I32" s="74" t="s">
        <v>179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8" t="s">
        <v>189</v>
      </c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</row>
    <row r="33" spans="1:123" x14ac:dyDescent="0.25">
      <c r="A33" s="78"/>
      <c r="B33" s="78"/>
      <c r="C33" s="78"/>
      <c r="D33" s="78"/>
      <c r="E33" s="78"/>
      <c r="F33" s="78"/>
      <c r="G33" s="78"/>
      <c r="H33" s="78"/>
      <c r="I33" s="74" t="s">
        <v>180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</row>
    <row r="34" spans="1:123" x14ac:dyDescent="0.25">
      <c r="A34" s="78"/>
      <c r="B34" s="78"/>
      <c r="C34" s="78"/>
      <c r="D34" s="78"/>
      <c r="E34" s="78"/>
      <c r="F34" s="78"/>
      <c r="G34" s="78"/>
      <c r="H34" s="78"/>
      <c r="I34" s="74" t="s">
        <v>167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</row>
    <row r="35" spans="1:123" x14ac:dyDescent="0.25">
      <c r="A35" s="78"/>
      <c r="B35" s="78"/>
      <c r="C35" s="78"/>
      <c r="D35" s="78"/>
      <c r="E35" s="78"/>
      <c r="F35" s="78"/>
      <c r="G35" s="78"/>
      <c r="H35" s="78"/>
      <c r="I35" s="74" t="s">
        <v>181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</row>
    <row r="36" spans="1:123" x14ac:dyDescent="0.25">
      <c r="A36" s="78"/>
      <c r="B36" s="78"/>
      <c r="C36" s="78"/>
      <c r="D36" s="78"/>
      <c r="E36" s="78"/>
      <c r="F36" s="78"/>
      <c r="G36" s="78"/>
      <c r="H36" s="78"/>
      <c r="I36" s="74" t="s">
        <v>182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</row>
    <row r="37" spans="1:123" x14ac:dyDescent="0.25">
      <c r="A37" s="78"/>
      <c r="B37" s="78"/>
      <c r="C37" s="78"/>
      <c r="D37" s="78"/>
      <c r="E37" s="78"/>
      <c r="F37" s="78"/>
      <c r="G37" s="78"/>
      <c r="H37" s="78"/>
      <c r="I37" s="74" t="s">
        <v>183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</row>
    <row r="38" spans="1:123" x14ac:dyDescent="0.25">
      <c r="A38" s="78"/>
      <c r="B38" s="78"/>
      <c r="C38" s="78"/>
      <c r="D38" s="78"/>
      <c r="E38" s="78"/>
      <c r="F38" s="78"/>
      <c r="G38" s="78"/>
      <c r="H38" s="78"/>
      <c r="I38" s="74" t="s">
        <v>184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</row>
    <row r="39" spans="1:123" x14ac:dyDescent="0.25">
      <c r="A39" s="78"/>
      <c r="B39" s="78"/>
      <c r="C39" s="78"/>
      <c r="D39" s="78"/>
      <c r="E39" s="78"/>
      <c r="F39" s="78"/>
      <c r="G39" s="78"/>
      <c r="H39" s="78"/>
      <c r="I39" s="74" t="s">
        <v>185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</row>
    <row r="40" spans="1:123" x14ac:dyDescent="0.25">
      <c r="A40" s="78"/>
      <c r="B40" s="78"/>
      <c r="C40" s="78"/>
      <c r="D40" s="78"/>
      <c r="E40" s="78"/>
      <c r="F40" s="78"/>
      <c r="G40" s="78"/>
      <c r="H40" s="78"/>
      <c r="I40" s="74" t="s">
        <v>186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</row>
    <row r="41" spans="1:123" x14ac:dyDescent="0.25">
      <c r="A41" s="78"/>
      <c r="B41" s="78"/>
      <c r="C41" s="78"/>
      <c r="D41" s="78"/>
      <c r="E41" s="78"/>
      <c r="F41" s="78"/>
      <c r="G41" s="78"/>
      <c r="H41" s="78"/>
      <c r="I41" s="74" t="s">
        <v>187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</row>
    <row r="42" spans="1:123" x14ac:dyDescent="0.25">
      <c r="A42" s="78"/>
      <c r="B42" s="78"/>
      <c r="C42" s="78"/>
      <c r="D42" s="78"/>
      <c r="E42" s="78"/>
      <c r="F42" s="78"/>
      <c r="G42" s="78"/>
      <c r="H42" s="78"/>
      <c r="I42" s="74" t="s">
        <v>188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</row>
    <row r="43" spans="1:123" x14ac:dyDescent="0.25">
      <c r="A43" s="78"/>
      <c r="B43" s="78"/>
      <c r="C43" s="78"/>
      <c r="D43" s="78"/>
      <c r="E43" s="78"/>
      <c r="F43" s="78"/>
      <c r="G43" s="78"/>
      <c r="H43" s="78"/>
      <c r="I43" s="74" t="s">
        <v>176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</row>
    <row r="44" spans="1:123" x14ac:dyDescent="0.25">
      <c r="A44" s="78"/>
      <c r="B44" s="78"/>
      <c r="C44" s="78"/>
      <c r="D44" s="78"/>
      <c r="E44" s="78"/>
      <c r="F44" s="78"/>
      <c r="G44" s="78"/>
      <c r="H44" s="78"/>
      <c r="I44" s="74" t="s">
        <v>177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</row>
    <row r="45" spans="1:123" x14ac:dyDescent="0.25">
      <c r="A45" s="78"/>
      <c r="B45" s="78"/>
      <c r="C45" s="78"/>
      <c r="D45" s="78"/>
      <c r="E45" s="78"/>
      <c r="F45" s="78"/>
      <c r="G45" s="78"/>
      <c r="H45" s="78"/>
      <c r="I45" s="74" t="s">
        <v>178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</row>
    <row r="46" spans="1:123" x14ac:dyDescent="0.25">
      <c r="A46" s="78" t="s">
        <v>48</v>
      </c>
      <c r="B46" s="78"/>
      <c r="C46" s="78"/>
      <c r="D46" s="78"/>
      <c r="E46" s="78"/>
      <c r="F46" s="78"/>
      <c r="G46" s="78"/>
      <c r="H46" s="78"/>
      <c r="I46" s="74" t="s">
        <v>190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</row>
    <row r="47" spans="1:123" x14ac:dyDescent="0.25">
      <c r="A47" s="78"/>
      <c r="B47" s="78"/>
      <c r="C47" s="78"/>
      <c r="D47" s="78"/>
      <c r="E47" s="78"/>
      <c r="F47" s="78"/>
      <c r="G47" s="78"/>
      <c r="H47" s="78"/>
      <c r="I47" s="74" t="s">
        <v>191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</row>
    <row r="48" spans="1:123" x14ac:dyDescent="0.25">
      <c r="A48" s="78"/>
      <c r="B48" s="78"/>
      <c r="C48" s="78"/>
      <c r="D48" s="78"/>
      <c r="E48" s="78"/>
      <c r="F48" s="78"/>
      <c r="G48" s="78"/>
      <c r="H48" s="78"/>
      <c r="I48" s="74" t="s">
        <v>192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</row>
    <row r="49" spans="1:123" x14ac:dyDescent="0.25">
      <c r="A49" s="78"/>
      <c r="B49" s="78"/>
      <c r="C49" s="78"/>
      <c r="D49" s="78"/>
      <c r="E49" s="78"/>
      <c r="F49" s="78"/>
      <c r="G49" s="78"/>
      <c r="H49" s="78"/>
      <c r="I49" s="74" t="s">
        <v>193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8" t="s">
        <v>194</v>
      </c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</row>
    <row r="50" spans="1:123" x14ac:dyDescent="0.25">
      <c r="A50" s="78"/>
      <c r="B50" s="78"/>
      <c r="C50" s="78"/>
      <c r="D50" s="78"/>
      <c r="E50" s="78"/>
      <c r="F50" s="78"/>
      <c r="G50" s="78"/>
      <c r="H50" s="78"/>
      <c r="I50" s="74" t="s">
        <v>195</v>
      </c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8" t="s">
        <v>189</v>
      </c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</row>
    <row r="51" spans="1:123" x14ac:dyDescent="0.25">
      <c r="A51" s="78"/>
      <c r="B51" s="78"/>
      <c r="C51" s="78"/>
      <c r="D51" s="78"/>
      <c r="E51" s="78"/>
      <c r="F51" s="78"/>
      <c r="G51" s="78"/>
      <c r="H51" s="78"/>
      <c r="I51" s="74" t="s">
        <v>196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</row>
    <row r="52" spans="1:123" x14ac:dyDescent="0.25">
      <c r="A52" s="78"/>
      <c r="B52" s="78"/>
      <c r="C52" s="78"/>
      <c r="D52" s="78"/>
      <c r="E52" s="78"/>
      <c r="F52" s="78"/>
      <c r="G52" s="78"/>
      <c r="H52" s="78"/>
      <c r="I52" s="74" t="s">
        <v>197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8" t="s">
        <v>189</v>
      </c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</row>
    <row r="53" spans="1:123" x14ac:dyDescent="0.25">
      <c r="A53" s="67" t="s">
        <v>267</v>
      </c>
      <c r="B53" s="67"/>
      <c r="C53" s="67"/>
      <c r="D53" s="67"/>
      <c r="E53" s="67"/>
      <c r="F53" s="67"/>
      <c r="G53" s="67"/>
      <c r="H53" s="67"/>
      <c r="I53" s="82" t="s">
        <v>255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</row>
    <row r="54" spans="1:123" x14ac:dyDescent="0.25">
      <c r="A54" s="54" t="s">
        <v>268</v>
      </c>
      <c r="B54" s="54"/>
      <c r="C54" s="54"/>
      <c r="D54" s="54"/>
      <c r="E54" s="54"/>
      <c r="F54" s="54"/>
      <c r="G54" s="54"/>
      <c r="H54" s="54"/>
      <c r="I54" s="69" t="s">
        <v>257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</row>
    <row r="55" spans="1:123" x14ac:dyDescent="0.25">
      <c r="A55" s="49"/>
      <c r="B55" s="49"/>
      <c r="C55" s="49"/>
      <c r="D55" s="49"/>
      <c r="E55" s="49"/>
      <c r="F55" s="49"/>
      <c r="G55" s="49"/>
      <c r="H55" s="49"/>
      <c r="I55" s="55" t="s">
        <v>192</v>
      </c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</row>
    <row r="56" spans="1:123" x14ac:dyDescent="0.25">
      <c r="A56" s="49"/>
      <c r="B56" s="49"/>
      <c r="C56" s="49"/>
      <c r="D56" s="49"/>
      <c r="E56" s="49"/>
      <c r="F56" s="49"/>
      <c r="G56" s="49"/>
      <c r="H56" s="49"/>
      <c r="I56" s="68" t="s">
        <v>193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49" t="s">
        <v>194</v>
      </c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6">
        <v>1023474.94</v>
      </c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>
        <v>1075703.21</v>
      </c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>
        <v>1075703.21</v>
      </c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>
        <v>1097217.28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>
        <v>1097217.28</v>
      </c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50">
        <f>CX56*1.04</f>
        <v>1141105.9712</v>
      </c>
      <c r="DJ56" s="50"/>
      <c r="DK56" s="50"/>
      <c r="DL56" s="50"/>
      <c r="DM56" s="50"/>
      <c r="DN56" s="50"/>
      <c r="DO56" s="50"/>
      <c r="DP56" s="50"/>
      <c r="DQ56" s="50"/>
      <c r="DR56" s="50"/>
      <c r="DS56" s="50"/>
    </row>
    <row r="57" spans="1:123" x14ac:dyDescent="0.25">
      <c r="A57" s="49"/>
      <c r="B57" s="49"/>
      <c r="C57" s="49"/>
      <c r="D57" s="49"/>
      <c r="E57" s="49"/>
      <c r="F57" s="49"/>
      <c r="G57" s="49"/>
      <c r="H57" s="59"/>
      <c r="I57" s="60" t="s">
        <v>195</v>
      </c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2"/>
      <c r="AP57" s="63" t="s">
        <v>189</v>
      </c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6">
        <v>344.01</v>
      </c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>
        <v>381.86</v>
      </c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>
        <v>381.86</v>
      </c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>
        <v>403.24</v>
      </c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>
        <v>403.24</v>
      </c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87">
        <f>CX57*1.04</f>
        <v>419.36960000000005</v>
      </c>
      <c r="DJ57" s="88"/>
      <c r="DK57" s="88"/>
      <c r="DL57" s="88"/>
      <c r="DM57" s="88"/>
      <c r="DN57" s="88"/>
      <c r="DO57" s="88"/>
      <c r="DP57" s="88"/>
      <c r="DQ57" s="88"/>
      <c r="DR57" s="88"/>
      <c r="DS57" s="89"/>
    </row>
    <row r="58" spans="1:123" x14ac:dyDescent="0.25">
      <c r="A58" s="49"/>
      <c r="B58" s="49"/>
      <c r="C58" s="49"/>
      <c r="D58" s="49"/>
      <c r="E58" s="49"/>
      <c r="F58" s="49"/>
      <c r="G58" s="49"/>
      <c r="H58" s="59"/>
      <c r="I58" s="64" t="s">
        <v>196</v>
      </c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6"/>
      <c r="AP58" s="63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90"/>
      <c r="DJ58" s="91"/>
      <c r="DK58" s="91"/>
      <c r="DL58" s="91"/>
      <c r="DM58" s="91"/>
      <c r="DN58" s="91"/>
      <c r="DO58" s="91"/>
      <c r="DP58" s="91"/>
      <c r="DQ58" s="91"/>
      <c r="DR58" s="91"/>
      <c r="DS58" s="92"/>
    </row>
    <row r="59" spans="1:123" x14ac:dyDescent="0.25">
      <c r="A59" s="49"/>
      <c r="B59" s="49"/>
      <c r="C59" s="49"/>
      <c r="D59" s="49"/>
      <c r="E59" s="49"/>
      <c r="F59" s="49"/>
      <c r="G59" s="49"/>
      <c r="H59" s="49"/>
      <c r="I59" s="58" t="s">
        <v>197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49" t="s">
        <v>189</v>
      </c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6">
        <v>2892.03</v>
      </c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>
        <v>3033.74</v>
      </c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>
        <v>3033.74</v>
      </c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>
        <v>3092.4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>
        <v>3092.4</v>
      </c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50">
        <f>CX59*1.04</f>
        <v>3216.096</v>
      </c>
      <c r="DJ59" s="50"/>
      <c r="DK59" s="50"/>
      <c r="DL59" s="50"/>
      <c r="DM59" s="50"/>
      <c r="DN59" s="50"/>
      <c r="DO59" s="50"/>
      <c r="DP59" s="50"/>
      <c r="DQ59" s="50"/>
      <c r="DR59" s="50"/>
      <c r="DS59" s="50"/>
    </row>
    <row r="60" spans="1:123" ht="36.75" customHeight="1" x14ac:dyDescent="0.25">
      <c r="A60" s="54" t="s">
        <v>269</v>
      </c>
      <c r="B60" s="54"/>
      <c r="C60" s="54"/>
      <c r="D60" s="54"/>
      <c r="E60" s="54"/>
      <c r="F60" s="54"/>
      <c r="G60" s="54"/>
      <c r="H60" s="54"/>
      <c r="I60" s="56" t="s">
        <v>273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</row>
    <row r="61" spans="1:123" x14ac:dyDescent="0.25">
      <c r="A61" s="54"/>
      <c r="B61" s="54"/>
      <c r="C61" s="54"/>
      <c r="D61" s="54"/>
      <c r="E61" s="54"/>
      <c r="F61" s="54"/>
      <c r="G61" s="54"/>
      <c r="H61" s="54"/>
      <c r="I61" s="55" t="s">
        <v>197</v>
      </c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</row>
    <row r="62" spans="1:123" ht="62.25" customHeight="1" x14ac:dyDescent="0.25">
      <c r="A62" s="47" t="s">
        <v>270</v>
      </c>
      <c r="B62" s="47"/>
      <c r="C62" s="47"/>
      <c r="D62" s="47"/>
      <c r="E62" s="47"/>
      <c r="F62" s="47"/>
      <c r="G62" s="47"/>
      <c r="H62" s="47"/>
      <c r="I62" s="48" t="s">
        <v>261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9" t="s">
        <v>189</v>
      </c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6">
        <v>1295.04</v>
      </c>
      <c r="BG62" s="46">
        <v>0.41548305084745768</v>
      </c>
      <c r="BH62" s="46">
        <v>0.41548305084745768</v>
      </c>
      <c r="BI62" s="46">
        <v>0.41548305084745768</v>
      </c>
      <c r="BJ62" s="46">
        <v>0.41548305084745768</v>
      </c>
      <c r="BK62" s="46">
        <v>0.41548305084745768</v>
      </c>
      <c r="BL62" s="46">
        <v>0.41548305084745768</v>
      </c>
      <c r="BM62" s="46">
        <v>0.41548305084745768</v>
      </c>
      <c r="BN62" s="46">
        <v>0.41548305084745768</v>
      </c>
      <c r="BO62" s="46">
        <v>0.41548305084745768</v>
      </c>
      <c r="BP62" s="46">
        <v>0.41548305084745768</v>
      </c>
      <c r="BQ62" s="46">
        <v>1244.0899999999999</v>
      </c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>
        <v>1242.22</v>
      </c>
      <c r="CC62" s="46">
        <v>0.41548305084745768</v>
      </c>
      <c r="CD62" s="46">
        <v>0.41548305084745768</v>
      </c>
      <c r="CE62" s="46">
        <v>0.41548305084745768</v>
      </c>
      <c r="CF62" s="46">
        <v>0.41548305084745768</v>
      </c>
      <c r="CG62" s="46">
        <v>0.41548305084745768</v>
      </c>
      <c r="CH62" s="46">
        <v>0.41548305084745768</v>
      </c>
      <c r="CI62" s="46">
        <v>0.41548305084745768</v>
      </c>
      <c r="CJ62" s="46">
        <v>0.41548305084745768</v>
      </c>
      <c r="CK62" s="46">
        <v>0.41548305084745768</v>
      </c>
      <c r="CL62" s="46">
        <v>0.41548305084745768</v>
      </c>
      <c r="CM62" s="46">
        <v>1319.75</v>
      </c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>
        <v>1319.75</v>
      </c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50">
        <f>CX62*1.05</f>
        <v>1385.7375</v>
      </c>
      <c r="DJ62" s="50"/>
      <c r="DK62" s="50"/>
      <c r="DL62" s="50"/>
      <c r="DM62" s="50"/>
      <c r="DN62" s="50"/>
      <c r="DO62" s="50"/>
      <c r="DP62" s="50"/>
      <c r="DQ62" s="50"/>
      <c r="DR62" s="50"/>
      <c r="DS62" s="50"/>
    </row>
    <row r="63" spans="1:123" ht="78" customHeight="1" x14ac:dyDescent="0.25">
      <c r="A63" s="47" t="s">
        <v>271</v>
      </c>
      <c r="B63" s="47"/>
      <c r="C63" s="47"/>
      <c r="D63" s="47"/>
      <c r="E63" s="47"/>
      <c r="F63" s="47"/>
      <c r="G63" s="47"/>
      <c r="H63" s="47"/>
      <c r="I63" s="48" t="s">
        <v>263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9" t="s">
        <v>189</v>
      </c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6">
        <v>472.31</v>
      </c>
      <c r="BG63" s="46">
        <v>0.41548305084745768</v>
      </c>
      <c r="BH63" s="46">
        <v>0.41548305084745768</v>
      </c>
      <c r="BI63" s="46">
        <v>0.41548305084745768</v>
      </c>
      <c r="BJ63" s="46">
        <v>0.41548305084745768</v>
      </c>
      <c r="BK63" s="46">
        <v>0.41548305084745768</v>
      </c>
      <c r="BL63" s="46">
        <v>0.41548305084745768</v>
      </c>
      <c r="BM63" s="46">
        <v>0.41548305084745768</v>
      </c>
      <c r="BN63" s="46">
        <v>0.41548305084745768</v>
      </c>
      <c r="BO63" s="46">
        <v>0.41548305084745768</v>
      </c>
      <c r="BP63" s="46">
        <v>0.41548305084745768</v>
      </c>
      <c r="BQ63" s="46">
        <v>479.1</v>
      </c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>
        <v>474.7</v>
      </c>
      <c r="CC63" s="46">
        <v>0.41548305084745768</v>
      </c>
      <c r="CD63" s="46">
        <v>0.41548305084745768</v>
      </c>
      <c r="CE63" s="46">
        <v>0.41548305084745768</v>
      </c>
      <c r="CF63" s="46">
        <v>0.41548305084745768</v>
      </c>
      <c r="CG63" s="46">
        <v>0.41548305084745768</v>
      </c>
      <c r="CH63" s="46">
        <v>0.41548305084745768</v>
      </c>
      <c r="CI63" s="46">
        <v>0.41548305084745768</v>
      </c>
      <c r="CJ63" s="46">
        <v>0.41548305084745768</v>
      </c>
      <c r="CK63" s="46">
        <v>0.41548305084745768</v>
      </c>
      <c r="CL63" s="46">
        <v>0.41548305084745768</v>
      </c>
      <c r="CM63" s="46">
        <v>526.17999999999995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>
        <v>526.17999999999995</v>
      </c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50">
        <f>CX63*1.05</f>
        <v>552.48899999999992</v>
      </c>
      <c r="DJ63" s="50"/>
      <c r="DK63" s="50"/>
      <c r="DL63" s="50"/>
      <c r="DM63" s="50"/>
      <c r="DN63" s="50"/>
      <c r="DO63" s="50"/>
      <c r="DP63" s="50"/>
      <c r="DQ63" s="50"/>
      <c r="DR63" s="50"/>
      <c r="DS63" s="50"/>
    </row>
    <row r="64" spans="1:123" ht="40.5" customHeight="1" x14ac:dyDescent="0.25">
      <c r="A64" s="47" t="s">
        <v>272</v>
      </c>
      <c r="B64" s="47"/>
      <c r="C64" s="47"/>
      <c r="D64" s="47"/>
      <c r="E64" s="47"/>
      <c r="F64" s="47"/>
      <c r="G64" s="47"/>
      <c r="H64" s="47"/>
      <c r="I64" s="48" t="s">
        <v>265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9" t="s">
        <v>189</v>
      </c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50">
        <f t="shared" ref="BF64" si="0">BF63</f>
        <v>472.31</v>
      </c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>
        <f t="shared" ref="BQ64" si="1">BQ63</f>
        <v>479.1</v>
      </c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>
        <f t="shared" ref="CB64" si="2">CB63</f>
        <v>474.7</v>
      </c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>
        <f t="shared" ref="CM64" si="3">CM63</f>
        <v>526.17999999999995</v>
      </c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>
        <f t="shared" ref="CX64" si="4">CX63</f>
        <v>526.17999999999995</v>
      </c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>
        <f t="shared" ref="DI64" si="5">DI63</f>
        <v>552.48899999999992</v>
      </c>
      <c r="DJ64" s="50"/>
      <c r="DK64" s="50"/>
      <c r="DL64" s="50"/>
      <c r="DM64" s="50"/>
      <c r="DN64" s="50"/>
      <c r="DO64" s="50"/>
      <c r="DP64" s="50"/>
      <c r="DQ64" s="50"/>
      <c r="DR64" s="50"/>
      <c r="DS64" s="50"/>
    </row>
    <row r="65" spans="1:123" x14ac:dyDescent="0.25">
      <c r="A65" s="67" t="s">
        <v>254</v>
      </c>
      <c r="B65" s="67"/>
      <c r="C65" s="67"/>
      <c r="D65" s="67"/>
      <c r="E65" s="67"/>
      <c r="F65" s="67"/>
      <c r="G65" s="67"/>
      <c r="H65" s="67"/>
      <c r="I65" s="82" t="s">
        <v>266</v>
      </c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</row>
    <row r="66" spans="1:123" x14ac:dyDescent="0.25">
      <c r="A66" s="54" t="s">
        <v>256</v>
      </c>
      <c r="B66" s="54"/>
      <c r="C66" s="54"/>
      <c r="D66" s="54"/>
      <c r="E66" s="54"/>
      <c r="F66" s="54"/>
      <c r="G66" s="54"/>
      <c r="H66" s="54"/>
      <c r="I66" s="69" t="s">
        <v>257</v>
      </c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</row>
    <row r="67" spans="1:123" x14ac:dyDescent="0.25">
      <c r="A67" s="49"/>
      <c r="B67" s="49"/>
      <c r="C67" s="49"/>
      <c r="D67" s="49"/>
      <c r="E67" s="49"/>
      <c r="F67" s="49"/>
      <c r="G67" s="49"/>
      <c r="H67" s="49"/>
      <c r="I67" s="55" t="s">
        <v>192</v>
      </c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</row>
    <row r="68" spans="1:123" x14ac:dyDescent="0.25">
      <c r="A68" s="49"/>
      <c r="B68" s="49"/>
      <c r="C68" s="49"/>
      <c r="D68" s="49"/>
      <c r="E68" s="49"/>
      <c r="F68" s="49"/>
      <c r="G68" s="49"/>
      <c r="H68" s="49"/>
      <c r="I68" s="68" t="s">
        <v>193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49" t="s">
        <v>194</v>
      </c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6">
        <v>1059432.68</v>
      </c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>
        <v>1115625.28</v>
      </c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>
        <v>1115625.28</v>
      </c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>
        <v>1171406.55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>
        <v>1171406.55</v>
      </c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50">
        <f>CX68*1.05</f>
        <v>1229976.8775000002</v>
      </c>
      <c r="DJ68" s="50"/>
      <c r="DK68" s="50"/>
      <c r="DL68" s="50"/>
      <c r="DM68" s="50"/>
      <c r="DN68" s="50"/>
      <c r="DO68" s="50"/>
      <c r="DP68" s="50"/>
      <c r="DQ68" s="50"/>
      <c r="DR68" s="50"/>
      <c r="DS68" s="50"/>
    </row>
    <row r="69" spans="1:123" ht="18" customHeight="1" x14ac:dyDescent="0.25">
      <c r="A69" s="49"/>
      <c r="B69" s="49"/>
      <c r="C69" s="49"/>
      <c r="D69" s="49"/>
      <c r="E69" s="49"/>
      <c r="F69" s="49"/>
      <c r="G69" s="49"/>
      <c r="H69" s="59"/>
      <c r="I69" s="60" t="s">
        <v>195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2"/>
      <c r="AP69" s="63" t="s">
        <v>189</v>
      </c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6">
        <v>751.34</v>
      </c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>
        <v>833.99</v>
      </c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>
        <v>833.99</v>
      </c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>
        <v>880.69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>
        <v>880.69</v>
      </c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50">
        <f>CX69*1.05</f>
        <v>924.72450000000015</v>
      </c>
      <c r="DJ69" s="50"/>
      <c r="DK69" s="50"/>
      <c r="DL69" s="50"/>
      <c r="DM69" s="50"/>
      <c r="DN69" s="50"/>
      <c r="DO69" s="50"/>
      <c r="DP69" s="50"/>
      <c r="DQ69" s="50"/>
      <c r="DR69" s="50"/>
      <c r="DS69" s="50"/>
    </row>
    <row r="70" spans="1:123" x14ac:dyDescent="0.25">
      <c r="A70" s="49"/>
      <c r="B70" s="49"/>
      <c r="C70" s="49"/>
      <c r="D70" s="49"/>
      <c r="E70" s="49"/>
      <c r="F70" s="49"/>
      <c r="G70" s="49"/>
      <c r="H70" s="59"/>
      <c r="I70" s="64" t="s">
        <v>196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6"/>
      <c r="AP70" s="63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</row>
    <row r="71" spans="1:123" x14ac:dyDescent="0.25">
      <c r="A71" s="49"/>
      <c r="B71" s="49"/>
      <c r="C71" s="49"/>
      <c r="D71" s="49"/>
      <c r="E71" s="49"/>
      <c r="F71" s="49"/>
      <c r="G71" s="49"/>
      <c r="H71" s="49"/>
      <c r="I71" s="58" t="s">
        <v>197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49" t="s">
        <v>189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6">
        <v>3628.82</v>
      </c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>
        <v>3806.63</v>
      </c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>
        <v>3806.63</v>
      </c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>
        <v>3983.27</v>
      </c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>
        <v>3983.27</v>
      </c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50">
        <f>CX71*1.05</f>
        <v>4182.4335000000001</v>
      </c>
      <c r="DJ71" s="50"/>
      <c r="DK71" s="50"/>
      <c r="DL71" s="50"/>
      <c r="DM71" s="50"/>
      <c r="DN71" s="50"/>
      <c r="DO71" s="50"/>
      <c r="DP71" s="50"/>
      <c r="DQ71" s="50"/>
      <c r="DR71" s="50"/>
      <c r="DS71" s="50"/>
    </row>
    <row r="72" spans="1:123" x14ac:dyDescent="0.25">
      <c r="A72" s="54" t="s">
        <v>258</v>
      </c>
      <c r="B72" s="54"/>
      <c r="C72" s="54"/>
      <c r="D72" s="54"/>
      <c r="E72" s="54"/>
      <c r="F72" s="54"/>
      <c r="G72" s="54"/>
      <c r="H72" s="54"/>
      <c r="I72" s="56" t="s">
        <v>259</v>
      </c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</row>
    <row r="73" spans="1:123" x14ac:dyDescent="0.25">
      <c r="A73" s="54"/>
      <c r="B73" s="54"/>
      <c r="C73" s="54"/>
      <c r="D73" s="54"/>
      <c r="E73" s="54"/>
      <c r="F73" s="54"/>
      <c r="G73" s="54"/>
      <c r="H73" s="54"/>
      <c r="I73" s="55" t="s">
        <v>197</v>
      </c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</row>
    <row r="74" spans="1:123" ht="54" customHeight="1" x14ac:dyDescent="0.25">
      <c r="A74" s="47" t="s">
        <v>260</v>
      </c>
      <c r="B74" s="47"/>
      <c r="C74" s="47"/>
      <c r="D74" s="47"/>
      <c r="E74" s="47"/>
      <c r="F74" s="47"/>
      <c r="G74" s="47"/>
      <c r="H74" s="47"/>
      <c r="I74" s="48" t="s">
        <v>261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9" t="s">
        <v>189</v>
      </c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6">
        <v>1295.04</v>
      </c>
      <c r="BG74" s="46">
        <v>0.41548305084745768</v>
      </c>
      <c r="BH74" s="46">
        <v>0.41548305084745768</v>
      </c>
      <c r="BI74" s="46">
        <v>0.41548305084745768</v>
      </c>
      <c r="BJ74" s="46">
        <v>0.41548305084745768</v>
      </c>
      <c r="BK74" s="46">
        <v>0.41548305084745768</v>
      </c>
      <c r="BL74" s="46">
        <v>0.41548305084745768</v>
      </c>
      <c r="BM74" s="46">
        <v>0.41548305084745768</v>
      </c>
      <c r="BN74" s="46">
        <v>0.41548305084745768</v>
      </c>
      <c r="BO74" s="46">
        <v>0.41548305084745768</v>
      </c>
      <c r="BP74" s="46">
        <v>0.41548305084745768</v>
      </c>
      <c r="BQ74" s="46">
        <v>1244.0899999999999</v>
      </c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>
        <f>CB62</f>
        <v>1242.22</v>
      </c>
      <c r="CC74" s="46">
        <v>0.41548305084745768</v>
      </c>
      <c r="CD74" s="46">
        <v>0.41548305084745768</v>
      </c>
      <c r="CE74" s="46">
        <v>0.41548305084745768</v>
      </c>
      <c r="CF74" s="46">
        <v>0.41548305084745768</v>
      </c>
      <c r="CG74" s="46">
        <v>0.41548305084745768</v>
      </c>
      <c r="CH74" s="46">
        <v>0.41548305084745768</v>
      </c>
      <c r="CI74" s="46">
        <v>0.41548305084745768</v>
      </c>
      <c r="CJ74" s="46">
        <v>0.41548305084745768</v>
      </c>
      <c r="CK74" s="46">
        <v>0.41548305084745768</v>
      </c>
      <c r="CL74" s="46">
        <v>0.41548305084745768</v>
      </c>
      <c r="CM74" s="46">
        <f t="shared" ref="CM74:DS74" si="6">CM62</f>
        <v>1319.75</v>
      </c>
      <c r="CN74" s="46">
        <v>0.41548305084745801</v>
      </c>
      <c r="CO74" s="46">
        <v>0.41548305084745801</v>
      </c>
      <c r="CP74" s="46">
        <v>0.41548305084745801</v>
      </c>
      <c r="CQ74" s="46">
        <v>0.41548305084745801</v>
      </c>
      <c r="CR74" s="46">
        <v>0.41548305084745801</v>
      </c>
      <c r="CS74" s="46">
        <v>0.41548305084745801</v>
      </c>
      <c r="CT74" s="46">
        <v>0.41548305084745801</v>
      </c>
      <c r="CU74" s="46">
        <v>0.41548305084745801</v>
      </c>
      <c r="CV74" s="46">
        <v>0.41548305084745801</v>
      </c>
      <c r="CW74" s="46">
        <v>0.41548305084745801</v>
      </c>
      <c r="CX74" s="46">
        <f t="shared" ref="CX74:DS74" si="7">CX62</f>
        <v>1319.75</v>
      </c>
      <c r="CY74" s="46">
        <v>0.41548305084745801</v>
      </c>
      <c r="CZ74" s="46">
        <v>0.41548305084745801</v>
      </c>
      <c r="DA74" s="46">
        <v>0.41548305084745801</v>
      </c>
      <c r="DB74" s="46">
        <v>0.41548305084745801</v>
      </c>
      <c r="DC74" s="46">
        <v>0.41548305084745801</v>
      </c>
      <c r="DD74" s="46">
        <v>0.41548305084745801</v>
      </c>
      <c r="DE74" s="46">
        <v>0.41548305084745801</v>
      </c>
      <c r="DF74" s="46">
        <v>0.41548305084745801</v>
      </c>
      <c r="DG74" s="46">
        <v>0.41548305084745801</v>
      </c>
      <c r="DH74" s="46">
        <v>0.41548305084745801</v>
      </c>
      <c r="DI74" s="46">
        <f t="shared" ref="DI74:DS74" si="8">DI62</f>
        <v>1385.7375</v>
      </c>
      <c r="DJ74" s="46">
        <v>0.41548305084745801</v>
      </c>
      <c r="DK74" s="46">
        <v>0.41548305084745801</v>
      </c>
      <c r="DL74" s="46">
        <v>0.41548305084745801</v>
      </c>
      <c r="DM74" s="46">
        <v>0.41548305084745801</v>
      </c>
      <c r="DN74" s="46">
        <v>0.41548305084745801</v>
      </c>
      <c r="DO74" s="46">
        <v>0.41548305084745801</v>
      </c>
      <c r="DP74" s="46">
        <v>0.41548305084745801</v>
      </c>
      <c r="DQ74" s="46">
        <v>0.41548305084745801</v>
      </c>
      <c r="DR74" s="46">
        <v>0.41548305084745801</v>
      </c>
      <c r="DS74" s="46">
        <v>0.41548305084745801</v>
      </c>
    </row>
    <row r="75" spans="1:123" ht="54" customHeight="1" x14ac:dyDescent="0.25">
      <c r="A75" s="47" t="s">
        <v>262</v>
      </c>
      <c r="B75" s="47"/>
      <c r="C75" s="47"/>
      <c r="D75" s="47"/>
      <c r="E75" s="47"/>
      <c r="F75" s="47"/>
      <c r="G75" s="47"/>
      <c r="H75" s="47"/>
      <c r="I75" s="48" t="s">
        <v>263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9" t="s">
        <v>189</v>
      </c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6">
        <v>472.31</v>
      </c>
      <c r="BG75" s="46">
        <v>0.41548305084745768</v>
      </c>
      <c r="BH75" s="46">
        <v>0.41548305084745768</v>
      </c>
      <c r="BI75" s="46">
        <v>0.41548305084745768</v>
      </c>
      <c r="BJ75" s="46">
        <v>0.41548305084745768</v>
      </c>
      <c r="BK75" s="46">
        <v>0.41548305084745768</v>
      </c>
      <c r="BL75" s="46">
        <v>0.41548305084745768</v>
      </c>
      <c r="BM75" s="46">
        <v>0.41548305084745768</v>
      </c>
      <c r="BN75" s="46">
        <v>0.41548305084745768</v>
      </c>
      <c r="BO75" s="46">
        <v>0.41548305084745768</v>
      </c>
      <c r="BP75" s="46">
        <v>0.41548305084745768</v>
      </c>
      <c r="BQ75" s="46">
        <v>479.1</v>
      </c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>
        <f>CB63</f>
        <v>474.7</v>
      </c>
      <c r="CC75" s="46">
        <v>0.41548305084745768</v>
      </c>
      <c r="CD75" s="46">
        <v>0.41548305084745768</v>
      </c>
      <c r="CE75" s="46">
        <v>0.41548305084745768</v>
      </c>
      <c r="CF75" s="46">
        <v>0.41548305084745768</v>
      </c>
      <c r="CG75" s="46">
        <v>0.41548305084745768</v>
      </c>
      <c r="CH75" s="46">
        <v>0.41548305084745768</v>
      </c>
      <c r="CI75" s="46">
        <v>0.41548305084745768</v>
      </c>
      <c r="CJ75" s="46">
        <v>0.41548305084745768</v>
      </c>
      <c r="CK75" s="46">
        <v>0.41548305084745768</v>
      </c>
      <c r="CL75" s="46">
        <v>0.41548305084745768</v>
      </c>
      <c r="CM75" s="46">
        <f t="shared" ref="CM75:DS75" si="9">CM63</f>
        <v>526.17999999999995</v>
      </c>
      <c r="CN75" s="46">
        <v>0.41548305084745801</v>
      </c>
      <c r="CO75" s="46">
        <v>0.41548305084745801</v>
      </c>
      <c r="CP75" s="46">
        <v>0.41548305084745801</v>
      </c>
      <c r="CQ75" s="46">
        <v>0.41548305084745801</v>
      </c>
      <c r="CR75" s="46">
        <v>0.41548305084745801</v>
      </c>
      <c r="CS75" s="46">
        <v>0.41548305084745801</v>
      </c>
      <c r="CT75" s="46">
        <v>0.41548305084745801</v>
      </c>
      <c r="CU75" s="46">
        <v>0.41548305084745801</v>
      </c>
      <c r="CV75" s="46">
        <v>0.41548305084745801</v>
      </c>
      <c r="CW75" s="46">
        <v>0.41548305084745801</v>
      </c>
      <c r="CX75" s="46">
        <f t="shared" ref="CX75:DS75" si="10">CX63</f>
        <v>526.17999999999995</v>
      </c>
      <c r="CY75" s="46">
        <v>0.41548305084745801</v>
      </c>
      <c r="CZ75" s="46">
        <v>0.41548305084745801</v>
      </c>
      <c r="DA75" s="46">
        <v>0.41548305084745801</v>
      </c>
      <c r="DB75" s="46">
        <v>0.41548305084745801</v>
      </c>
      <c r="DC75" s="46">
        <v>0.41548305084745801</v>
      </c>
      <c r="DD75" s="46">
        <v>0.41548305084745801</v>
      </c>
      <c r="DE75" s="46">
        <v>0.41548305084745801</v>
      </c>
      <c r="DF75" s="46">
        <v>0.41548305084745801</v>
      </c>
      <c r="DG75" s="46">
        <v>0.41548305084745801</v>
      </c>
      <c r="DH75" s="46">
        <v>0.41548305084745801</v>
      </c>
      <c r="DI75" s="46">
        <f t="shared" ref="DI75:DS75" si="11">DI63</f>
        <v>552.48899999999992</v>
      </c>
      <c r="DJ75" s="46">
        <v>0.41548305084745801</v>
      </c>
      <c r="DK75" s="46">
        <v>0.41548305084745801</v>
      </c>
      <c r="DL75" s="46">
        <v>0.41548305084745801</v>
      </c>
      <c r="DM75" s="46">
        <v>0.41548305084745801</v>
      </c>
      <c r="DN75" s="46">
        <v>0.41548305084745801</v>
      </c>
      <c r="DO75" s="46">
        <v>0.41548305084745801</v>
      </c>
      <c r="DP75" s="46">
        <v>0.41548305084745801</v>
      </c>
      <c r="DQ75" s="46">
        <v>0.41548305084745801</v>
      </c>
      <c r="DR75" s="46">
        <v>0.41548305084745801</v>
      </c>
      <c r="DS75" s="46">
        <v>0.41548305084745801</v>
      </c>
    </row>
    <row r="76" spans="1:123" ht="41.25" customHeight="1" x14ac:dyDescent="0.25">
      <c r="A76" s="47" t="s">
        <v>264</v>
      </c>
      <c r="B76" s="47"/>
      <c r="C76" s="47"/>
      <c r="D76" s="47"/>
      <c r="E76" s="47"/>
      <c r="F76" s="47"/>
      <c r="G76" s="47"/>
      <c r="H76" s="47"/>
      <c r="I76" s="48" t="s">
        <v>265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9" t="s">
        <v>189</v>
      </c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50">
        <f t="shared" ref="BF76" si="12">BF75</f>
        <v>472.31</v>
      </c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>
        <f t="shared" ref="BQ76" si="13">BQ75</f>
        <v>479.1</v>
      </c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>
        <f>CB64</f>
        <v>474.7</v>
      </c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>
        <f t="shared" ref="CM76:DS76" si="14">CM64</f>
        <v>526.17999999999995</v>
      </c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>
        <f t="shared" ref="CX76:DS76" si="15">CX64</f>
        <v>526.17999999999995</v>
      </c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>
        <f t="shared" ref="DI76:DS76" si="16">DI64</f>
        <v>552.48899999999992</v>
      </c>
      <c r="DJ76" s="50"/>
      <c r="DK76" s="50"/>
      <c r="DL76" s="50"/>
      <c r="DM76" s="50"/>
      <c r="DN76" s="50"/>
      <c r="DO76" s="50"/>
      <c r="DP76" s="50"/>
      <c r="DQ76" s="50"/>
      <c r="DR76" s="50"/>
      <c r="DS76" s="50"/>
    </row>
    <row r="77" spans="1:123" x14ac:dyDescent="0.25">
      <c r="A77" s="78" t="s">
        <v>52</v>
      </c>
      <c r="B77" s="78"/>
      <c r="C77" s="78"/>
      <c r="D77" s="78"/>
      <c r="E77" s="78"/>
      <c r="F77" s="78"/>
      <c r="G77" s="78"/>
      <c r="H77" s="78"/>
      <c r="I77" s="74" t="s">
        <v>198</v>
      </c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8" t="s">
        <v>189</v>
      </c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</row>
    <row r="78" spans="1:123" x14ac:dyDescent="0.25">
      <c r="A78" s="78"/>
      <c r="B78" s="78"/>
      <c r="C78" s="78"/>
      <c r="D78" s="78"/>
      <c r="E78" s="78"/>
      <c r="F78" s="78"/>
      <c r="G78" s="78"/>
      <c r="H78" s="78"/>
      <c r="I78" s="74" t="s">
        <v>199</v>
      </c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</row>
    <row r="79" spans="1:123" x14ac:dyDescent="0.25">
      <c r="A79" s="78"/>
      <c r="B79" s="78"/>
      <c r="C79" s="78"/>
      <c r="D79" s="78"/>
      <c r="E79" s="78"/>
      <c r="F79" s="78"/>
      <c r="G79" s="78"/>
      <c r="H79" s="78"/>
      <c r="I79" s="74" t="s">
        <v>191</v>
      </c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</row>
    <row r="80" spans="1:123" x14ac:dyDescent="0.25">
      <c r="A80" s="78" t="s">
        <v>62</v>
      </c>
      <c r="B80" s="78"/>
      <c r="C80" s="78"/>
      <c r="D80" s="78"/>
      <c r="E80" s="78"/>
      <c r="F80" s="78"/>
      <c r="G80" s="78"/>
      <c r="H80" s="78"/>
      <c r="I80" s="74" t="s">
        <v>200</v>
      </c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</row>
    <row r="81" spans="1:123" ht="15.75" customHeight="1" x14ac:dyDescent="0.25">
      <c r="A81" s="78" t="s">
        <v>64</v>
      </c>
      <c r="B81" s="78"/>
      <c r="C81" s="78"/>
      <c r="D81" s="78"/>
      <c r="E81" s="78"/>
      <c r="F81" s="78"/>
      <c r="G81" s="78"/>
      <c r="H81" s="78"/>
      <c r="I81" s="74" t="s">
        <v>201</v>
      </c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8" t="s">
        <v>189</v>
      </c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</row>
    <row r="82" spans="1:123" ht="15.75" customHeight="1" x14ac:dyDescent="0.25">
      <c r="A82" s="78"/>
      <c r="B82" s="78"/>
      <c r="C82" s="78"/>
      <c r="D82" s="78"/>
      <c r="E82" s="78"/>
      <c r="F82" s="78"/>
      <c r="G82" s="78"/>
      <c r="H82" s="78"/>
      <c r="I82" s="74" t="s">
        <v>202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</row>
    <row r="83" spans="1:123" ht="15.75" customHeight="1" x14ac:dyDescent="0.25">
      <c r="A83" s="78"/>
      <c r="B83" s="78"/>
      <c r="C83" s="78"/>
      <c r="D83" s="78"/>
      <c r="E83" s="78"/>
      <c r="F83" s="78"/>
      <c r="G83" s="78"/>
      <c r="H83" s="78"/>
      <c r="I83" s="74" t="s">
        <v>203</v>
      </c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</row>
    <row r="84" spans="1:123" ht="15.75" customHeight="1" x14ac:dyDescent="0.25">
      <c r="A84" s="78"/>
      <c r="B84" s="78"/>
      <c r="C84" s="78"/>
      <c r="D84" s="78"/>
      <c r="E84" s="78"/>
      <c r="F84" s="78"/>
      <c r="G84" s="78"/>
      <c r="H84" s="78"/>
      <c r="I84" s="74" t="s">
        <v>204</v>
      </c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</row>
    <row r="85" spans="1:123" x14ac:dyDescent="0.25">
      <c r="A85" s="78" t="s">
        <v>67</v>
      </c>
      <c r="B85" s="78"/>
      <c r="C85" s="78"/>
      <c r="D85" s="78"/>
      <c r="E85" s="78"/>
      <c r="F85" s="78"/>
      <c r="G85" s="78"/>
      <c r="H85" s="78"/>
      <c r="I85" s="74" t="s">
        <v>201</v>
      </c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8" t="s">
        <v>189</v>
      </c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</row>
    <row r="86" spans="1:123" x14ac:dyDescent="0.25">
      <c r="A86" s="78"/>
      <c r="B86" s="78"/>
      <c r="C86" s="78"/>
      <c r="D86" s="78"/>
      <c r="E86" s="78"/>
      <c r="F86" s="78"/>
      <c r="G86" s="78"/>
      <c r="H86" s="78"/>
      <c r="I86" s="74" t="s">
        <v>202</v>
      </c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</row>
    <row r="87" spans="1:123" x14ac:dyDescent="0.25">
      <c r="A87" s="78"/>
      <c r="B87" s="78"/>
      <c r="C87" s="78"/>
      <c r="D87" s="78"/>
      <c r="E87" s="78"/>
      <c r="F87" s="78"/>
      <c r="G87" s="78"/>
      <c r="H87" s="78"/>
      <c r="I87" s="74" t="s">
        <v>205</v>
      </c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</row>
    <row r="88" spans="1:123" x14ac:dyDescent="0.25">
      <c r="A88" s="78"/>
      <c r="B88" s="78"/>
      <c r="C88" s="78"/>
      <c r="D88" s="78"/>
      <c r="E88" s="78"/>
      <c r="F88" s="78"/>
      <c r="G88" s="78"/>
      <c r="H88" s="78"/>
      <c r="I88" s="74" t="s">
        <v>206</v>
      </c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</row>
    <row r="89" spans="1:123" x14ac:dyDescent="0.25">
      <c r="A89" s="78"/>
      <c r="B89" s="78"/>
      <c r="C89" s="78"/>
      <c r="D89" s="78"/>
      <c r="E89" s="78"/>
      <c r="F89" s="78"/>
      <c r="G89" s="78"/>
      <c r="H89" s="78"/>
      <c r="I89" s="74" t="s">
        <v>241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</row>
    <row r="90" spans="1:123" x14ac:dyDescent="0.25">
      <c r="A90" s="78" t="s">
        <v>68</v>
      </c>
      <c r="B90" s="78"/>
      <c r="C90" s="78"/>
      <c r="D90" s="78"/>
      <c r="E90" s="78"/>
      <c r="F90" s="78"/>
      <c r="G90" s="78"/>
      <c r="H90" s="78"/>
      <c r="I90" s="74" t="s">
        <v>207</v>
      </c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8" t="s">
        <v>61</v>
      </c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</row>
    <row r="91" spans="1:123" x14ac:dyDescent="0.25">
      <c r="A91" s="78"/>
      <c r="B91" s="78"/>
      <c r="C91" s="78"/>
      <c r="D91" s="78"/>
      <c r="E91" s="78"/>
      <c r="F91" s="78"/>
      <c r="G91" s="78"/>
      <c r="H91" s="78"/>
      <c r="I91" s="74" t="s">
        <v>208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</row>
    <row r="92" spans="1:123" x14ac:dyDescent="0.25">
      <c r="A92" s="78"/>
      <c r="B92" s="78"/>
      <c r="C92" s="78"/>
      <c r="D92" s="78"/>
      <c r="E92" s="78"/>
      <c r="F92" s="78"/>
      <c r="G92" s="78"/>
      <c r="H92" s="78"/>
      <c r="I92" s="74" t="s">
        <v>150</v>
      </c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8" t="s">
        <v>61</v>
      </c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</row>
    <row r="93" spans="1:123" x14ac:dyDescent="0.25">
      <c r="A93" s="78"/>
      <c r="B93" s="78"/>
      <c r="C93" s="78"/>
      <c r="D93" s="78"/>
      <c r="E93" s="78"/>
      <c r="F93" s="78"/>
      <c r="G93" s="78"/>
      <c r="H93" s="78"/>
      <c r="I93" s="74" t="s">
        <v>151</v>
      </c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8" t="s">
        <v>61</v>
      </c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</row>
    <row r="94" spans="1:123" x14ac:dyDescent="0.25">
      <c r="A94" s="78"/>
      <c r="B94" s="78"/>
      <c r="C94" s="78"/>
      <c r="D94" s="78"/>
      <c r="E94" s="78"/>
      <c r="F94" s="78"/>
      <c r="G94" s="78"/>
      <c r="H94" s="78"/>
      <c r="I94" s="74" t="s">
        <v>152</v>
      </c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8" t="s">
        <v>61</v>
      </c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</row>
    <row r="95" spans="1:123" x14ac:dyDescent="0.25">
      <c r="A95" s="78"/>
      <c r="B95" s="78"/>
      <c r="C95" s="78"/>
      <c r="D95" s="78"/>
      <c r="E95" s="78"/>
      <c r="F95" s="78"/>
      <c r="G95" s="78"/>
      <c r="H95" s="78"/>
      <c r="I95" s="74" t="s">
        <v>153</v>
      </c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8" t="s">
        <v>61</v>
      </c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</row>
    <row r="96" spans="1:123" x14ac:dyDescent="0.25">
      <c r="A96" s="78" t="s">
        <v>88</v>
      </c>
      <c r="B96" s="78"/>
      <c r="C96" s="78"/>
      <c r="D96" s="78"/>
      <c r="E96" s="78"/>
      <c r="F96" s="78"/>
      <c r="G96" s="78"/>
      <c r="H96" s="78"/>
      <c r="I96" s="74" t="s">
        <v>242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</row>
    <row r="97" spans="1:123" x14ac:dyDescent="0.25">
      <c r="A97" s="78" t="s">
        <v>92</v>
      </c>
      <c r="B97" s="78"/>
      <c r="C97" s="78"/>
      <c r="D97" s="78"/>
      <c r="E97" s="78"/>
      <c r="F97" s="78"/>
      <c r="G97" s="78"/>
      <c r="H97" s="78"/>
      <c r="I97" s="74" t="s">
        <v>209</v>
      </c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8" t="s">
        <v>210</v>
      </c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</row>
    <row r="98" spans="1:123" x14ac:dyDescent="0.25">
      <c r="A98" s="78"/>
      <c r="B98" s="78"/>
      <c r="C98" s="78"/>
      <c r="D98" s="78"/>
      <c r="E98" s="78"/>
      <c r="F98" s="78"/>
      <c r="G98" s="78"/>
      <c r="H98" s="78"/>
      <c r="I98" s="74" t="s">
        <v>211</v>
      </c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8" t="s">
        <v>210</v>
      </c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</row>
    <row r="99" spans="1:123" x14ac:dyDescent="0.25">
      <c r="A99" s="78" t="s">
        <v>97</v>
      </c>
      <c r="B99" s="78"/>
      <c r="C99" s="78"/>
      <c r="D99" s="78"/>
      <c r="E99" s="78"/>
      <c r="F99" s="78"/>
      <c r="G99" s="78"/>
      <c r="H99" s="78"/>
      <c r="I99" s="74" t="s">
        <v>212</v>
      </c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8" t="s">
        <v>194</v>
      </c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</row>
    <row r="100" spans="1:123" x14ac:dyDescent="0.25">
      <c r="A100" s="78" t="s">
        <v>99</v>
      </c>
      <c r="B100" s="78"/>
      <c r="C100" s="78"/>
      <c r="D100" s="78"/>
      <c r="E100" s="78"/>
      <c r="F100" s="78"/>
      <c r="G100" s="78"/>
      <c r="H100" s="78"/>
      <c r="I100" s="74" t="s">
        <v>213</v>
      </c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8" t="s">
        <v>214</v>
      </c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</row>
    <row r="101" spans="1:123" x14ac:dyDescent="0.25">
      <c r="A101" s="78"/>
      <c r="B101" s="78"/>
      <c r="C101" s="78"/>
      <c r="D101" s="78"/>
      <c r="E101" s="78"/>
      <c r="F101" s="78"/>
      <c r="G101" s="78"/>
      <c r="H101" s="78"/>
      <c r="I101" s="74" t="s">
        <v>154</v>
      </c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</row>
    <row r="102" spans="1:123" x14ac:dyDescent="0.25">
      <c r="A102" s="94" t="s">
        <v>215</v>
      </c>
      <c r="B102" s="94"/>
      <c r="C102" s="94"/>
      <c r="D102" s="94"/>
      <c r="E102" s="94"/>
      <c r="F102" s="94"/>
      <c r="G102" s="94"/>
      <c r="H102" s="94"/>
      <c r="I102" s="74" t="s">
        <v>216</v>
      </c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8" t="s">
        <v>214</v>
      </c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</row>
    <row r="103" spans="1:123" x14ac:dyDescent="0.25">
      <c r="A103" s="94"/>
      <c r="B103" s="94"/>
      <c r="C103" s="94"/>
      <c r="D103" s="94"/>
      <c r="E103" s="94"/>
      <c r="F103" s="94"/>
      <c r="G103" s="94"/>
      <c r="H103" s="94"/>
      <c r="I103" s="74" t="s">
        <v>217</v>
      </c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</row>
    <row r="104" spans="1:123" x14ac:dyDescent="0.25">
      <c r="A104" s="78" t="s">
        <v>218</v>
      </c>
      <c r="B104" s="78"/>
      <c r="C104" s="78"/>
      <c r="D104" s="78"/>
      <c r="E104" s="78"/>
      <c r="F104" s="78"/>
      <c r="G104" s="78"/>
      <c r="H104" s="78"/>
      <c r="I104" s="74" t="s">
        <v>219</v>
      </c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8" t="s">
        <v>214</v>
      </c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</row>
    <row r="105" spans="1:123" ht="18.75" x14ac:dyDescent="0.25">
      <c r="A105" s="78"/>
      <c r="B105" s="78"/>
      <c r="C105" s="78"/>
      <c r="D105" s="78"/>
      <c r="E105" s="78"/>
      <c r="F105" s="78"/>
      <c r="G105" s="78"/>
      <c r="H105" s="78"/>
      <c r="I105" s="84" t="s">
        <v>235</v>
      </c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78" t="s">
        <v>214</v>
      </c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</row>
    <row r="106" spans="1:123" ht="18.75" x14ac:dyDescent="0.25">
      <c r="A106" s="78"/>
      <c r="B106" s="78"/>
      <c r="C106" s="78"/>
      <c r="D106" s="78"/>
      <c r="E106" s="78"/>
      <c r="F106" s="78"/>
      <c r="G106" s="78"/>
      <c r="H106" s="78"/>
      <c r="I106" s="84" t="s">
        <v>237</v>
      </c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78" t="s">
        <v>214</v>
      </c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</row>
    <row r="107" spans="1:123" ht="18.75" x14ac:dyDescent="0.25">
      <c r="A107" s="78"/>
      <c r="B107" s="78"/>
      <c r="C107" s="78"/>
      <c r="D107" s="78"/>
      <c r="E107" s="78"/>
      <c r="F107" s="78"/>
      <c r="G107" s="78"/>
      <c r="H107" s="78"/>
      <c r="I107" s="84" t="s">
        <v>236</v>
      </c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78" t="s">
        <v>214</v>
      </c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</row>
    <row r="108" spans="1:123" ht="18.75" x14ac:dyDescent="0.25">
      <c r="A108" s="78"/>
      <c r="B108" s="78"/>
      <c r="C108" s="78"/>
      <c r="D108" s="78"/>
      <c r="E108" s="78"/>
      <c r="F108" s="78"/>
      <c r="G108" s="78"/>
      <c r="H108" s="78"/>
      <c r="I108" s="84" t="s">
        <v>238</v>
      </c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78" t="s">
        <v>214</v>
      </c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</row>
    <row r="109" spans="1:123" x14ac:dyDescent="0.25">
      <c r="A109" s="78" t="s">
        <v>220</v>
      </c>
      <c r="B109" s="78"/>
      <c r="C109" s="78"/>
      <c r="D109" s="78"/>
      <c r="E109" s="78"/>
      <c r="F109" s="78"/>
      <c r="G109" s="78"/>
      <c r="H109" s="78"/>
      <c r="I109" s="74" t="s">
        <v>221</v>
      </c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8" t="s">
        <v>214</v>
      </c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</row>
    <row r="110" spans="1:123" x14ac:dyDescent="0.25">
      <c r="A110" s="78"/>
      <c r="B110" s="78"/>
      <c r="C110" s="78"/>
      <c r="D110" s="78"/>
      <c r="E110" s="78"/>
      <c r="F110" s="78"/>
      <c r="G110" s="78"/>
      <c r="H110" s="78"/>
      <c r="I110" s="74" t="s">
        <v>222</v>
      </c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</row>
    <row r="111" spans="1:123" x14ac:dyDescent="0.25">
      <c r="A111" s="78" t="s">
        <v>102</v>
      </c>
      <c r="B111" s="78"/>
      <c r="C111" s="78"/>
      <c r="D111" s="78"/>
      <c r="E111" s="78"/>
      <c r="F111" s="78"/>
      <c r="G111" s="78"/>
      <c r="H111" s="78"/>
      <c r="I111" s="74" t="s">
        <v>223</v>
      </c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</row>
    <row r="112" spans="1:123" s="12" customFormat="1" x14ac:dyDescent="0.2">
      <c r="A112" s="78"/>
      <c r="B112" s="78"/>
      <c r="C112" s="78"/>
      <c r="D112" s="78"/>
      <c r="E112" s="78"/>
      <c r="F112" s="78"/>
      <c r="G112" s="78"/>
      <c r="H112" s="78"/>
      <c r="I112" s="74" t="s">
        <v>224</v>
      </c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</row>
    <row r="113" spans="1:123" x14ac:dyDescent="0.25">
      <c r="A113" s="78" t="s">
        <v>105</v>
      </c>
      <c r="B113" s="78"/>
      <c r="C113" s="78"/>
      <c r="D113" s="78"/>
      <c r="E113" s="78"/>
      <c r="F113" s="78"/>
      <c r="G113" s="78"/>
      <c r="H113" s="78"/>
      <c r="I113" s="74" t="s">
        <v>225</v>
      </c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8" t="s">
        <v>227</v>
      </c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</row>
    <row r="114" spans="1:123" x14ac:dyDescent="0.25">
      <c r="A114" s="78"/>
      <c r="B114" s="78"/>
      <c r="C114" s="78"/>
      <c r="D114" s="78"/>
      <c r="E114" s="78"/>
      <c r="F114" s="78"/>
      <c r="G114" s="78"/>
      <c r="H114" s="78"/>
      <c r="I114" s="74" t="s">
        <v>226</v>
      </c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8" t="s">
        <v>228</v>
      </c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</row>
    <row r="115" spans="1:123" x14ac:dyDescent="0.25">
      <c r="A115" s="78" t="s">
        <v>229</v>
      </c>
      <c r="B115" s="78"/>
      <c r="C115" s="78"/>
      <c r="D115" s="78"/>
      <c r="E115" s="78"/>
      <c r="F115" s="78"/>
      <c r="G115" s="78"/>
      <c r="H115" s="78"/>
      <c r="I115" s="74" t="s">
        <v>230</v>
      </c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8" t="s">
        <v>214</v>
      </c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</row>
    <row r="116" spans="1:123" x14ac:dyDescent="0.25">
      <c r="A116" s="78" t="s">
        <v>231</v>
      </c>
      <c r="B116" s="78"/>
      <c r="C116" s="78"/>
      <c r="D116" s="78"/>
      <c r="E116" s="78"/>
      <c r="F116" s="78"/>
      <c r="G116" s="78"/>
      <c r="H116" s="78"/>
      <c r="I116" s="74" t="s">
        <v>232</v>
      </c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8" t="s">
        <v>233</v>
      </c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</row>
    <row r="117" spans="1:123" x14ac:dyDescent="0.25">
      <c r="A117" s="78"/>
      <c r="B117" s="78"/>
      <c r="C117" s="78"/>
      <c r="D117" s="78"/>
      <c r="E117" s="78"/>
      <c r="F117" s="78"/>
      <c r="G117" s="78"/>
      <c r="H117" s="78"/>
      <c r="I117" s="74" t="s">
        <v>94</v>
      </c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</row>
    <row r="118" spans="1:123" x14ac:dyDescent="0.25">
      <c r="A118" s="78"/>
      <c r="B118" s="78"/>
      <c r="C118" s="78"/>
      <c r="D118" s="78"/>
      <c r="E118" s="78"/>
      <c r="F118" s="78"/>
      <c r="G118" s="78"/>
      <c r="H118" s="78"/>
      <c r="I118" s="74" t="s">
        <v>234</v>
      </c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8" t="s">
        <v>233</v>
      </c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</row>
    <row r="119" spans="1:123" x14ac:dyDescent="0.25">
      <c r="A119" s="78"/>
      <c r="B119" s="78"/>
      <c r="C119" s="78"/>
      <c r="D119" s="78"/>
      <c r="E119" s="78"/>
      <c r="F119" s="78"/>
      <c r="G119" s="78"/>
      <c r="H119" s="78"/>
      <c r="I119" s="74" t="s">
        <v>222</v>
      </c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8" t="s">
        <v>233</v>
      </c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</row>
    <row r="135" spans="1:123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23" x14ac:dyDescent="0.25">
      <c r="A136" s="12" t="s">
        <v>156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</row>
  </sheetData>
  <mergeCells count="607">
    <mergeCell ref="DI32:DS45"/>
    <mergeCell ref="A32:H45"/>
    <mergeCell ref="AP32:BE45"/>
    <mergeCell ref="BF32:BP45"/>
    <mergeCell ref="BQ32:CA45"/>
    <mergeCell ref="I44:AO44"/>
    <mergeCell ref="I32:AO32"/>
    <mergeCell ref="I33:AO33"/>
    <mergeCell ref="I42:AO42"/>
    <mergeCell ref="A15:H16"/>
    <mergeCell ref="CM15:CW16"/>
    <mergeCell ref="CB32:CL45"/>
    <mergeCell ref="CM32:CW45"/>
    <mergeCell ref="I43:AO43"/>
    <mergeCell ref="CX48:DH48"/>
    <mergeCell ref="A48:H48"/>
    <mergeCell ref="CX32:DH45"/>
    <mergeCell ref="CB48:CL48"/>
    <mergeCell ref="CM48:CW48"/>
    <mergeCell ref="CM113:CW114"/>
    <mergeCell ref="CX113:DH114"/>
    <mergeCell ref="CX116:DH117"/>
    <mergeCell ref="AP50:BE51"/>
    <mergeCell ref="BF50:BP51"/>
    <mergeCell ref="BQ50:CA51"/>
    <mergeCell ref="CB50:CL51"/>
    <mergeCell ref="CM118:CW118"/>
    <mergeCell ref="CX118:DH118"/>
    <mergeCell ref="CX111:DH112"/>
    <mergeCell ref="AP111:BE112"/>
    <mergeCell ref="BF111:BP112"/>
    <mergeCell ref="CX108:DH108"/>
    <mergeCell ref="CX115:DH115"/>
    <mergeCell ref="BQ113:CA114"/>
    <mergeCell ref="CB111:CL112"/>
    <mergeCell ref="CB113:CL114"/>
    <mergeCell ref="CX109:DH110"/>
    <mergeCell ref="BF104:BP104"/>
    <mergeCell ref="BQ104:CA104"/>
    <mergeCell ref="CB104:CL104"/>
    <mergeCell ref="CM104:CW104"/>
    <mergeCell ref="BF105:BP105"/>
    <mergeCell ref="BQ105:CA105"/>
    <mergeCell ref="DI116:DS117"/>
    <mergeCell ref="I116:AO116"/>
    <mergeCell ref="BQ115:CA115"/>
    <mergeCell ref="CB115:CL115"/>
    <mergeCell ref="A119:H119"/>
    <mergeCell ref="CM119:CW119"/>
    <mergeCell ref="CX119:DH119"/>
    <mergeCell ref="I119:AO119"/>
    <mergeCell ref="AP119:BE119"/>
    <mergeCell ref="BF119:BP119"/>
    <mergeCell ref="BQ119:CA119"/>
    <mergeCell ref="AP113:BE113"/>
    <mergeCell ref="BF113:BP114"/>
    <mergeCell ref="DI113:DS114"/>
    <mergeCell ref="DI119:DS119"/>
    <mergeCell ref="A115:H115"/>
    <mergeCell ref="I115:AO115"/>
    <mergeCell ref="AP115:BE115"/>
    <mergeCell ref="BF115:BP115"/>
    <mergeCell ref="CB119:CL119"/>
    <mergeCell ref="A118:H118"/>
    <mergeCell ref="I118:AO118"/>
    <mergeCell ref="AP118:BE118"/>
    <mergeCell ref="BF118:BP118"/>
    <mergeCell ref="BQ118:CA118"/>
    <mergeCell ref="DI118:DS118"/>
    <mergeCell ref="I117:AO117"/>
    <mergeCell ref="BQ116:CA117"/>
    <mergeCell ref="CB116:CL117"/>
    <mergeCell ref="CM116:CW117"/>
    <mergeCell ref="CM115:CW115"/>
    <mergeCell ref="A116:H117"/>
    <mergeCell ref="AP116:BE117"/>
    <mergeCell ref="DI115:DS115"/>
    <mergeCell ref="CB118:CL118"/>
    <mergeCell ref="DI109:DS110"/>
    <mergeCell ref="AP109:BE110"/>
    <mergeCell ref="BF109:BP110"/>
    <mergeCell ref="BQ109:CA110"/>
    <mergeCell ref="BF108:BP108"/>
    <mergeCell ref="I112:AO112"/>
    <mergeCell ref="CM111:CW112"/>
    <mergeCell ref="CB109:CL110"/>
    <mergeCell ref="BQ108:CA108"/>
    <mergeCell ref="CB108:CL108"/>
    <mergeCell ref="CM108:CW108"/>
    <mergeCell ref="CM109:CW110"/>
    <mergeCell ref="I110:AO110"/>
    <mergeCell ref="BQ111:CA112"/>
    <mergeCell ref="DI111:DS112"/>
    <mergeCell ref="I111:AO111"/>
    <mergeCell ref="DI105:DS105"/>
    <mergeCell ref="BQ106:CA106"/>
    <mergeCell ref="CB106:CL106"/>
    <mergeCell ref="AP106:BE106"/>
    <mergeCell ref="A108:H108"/>
    <mergeCell ref="I108:AO108"/>
    <mergeCell ref="AP108:BE108"/>
    <mergeCell ref="DI106:DS106"/>
    <mergeCell ref="A107:H107"/>
    <mergeCell ref="I107:AO107"/>
    <mergeCell ref="AP107:BE107"/>
    <mergeCell ref="BF107:BP107"/>
    <mergeCell ref="BQ107:CA107"/>
    <mergeCell ref="CB107:CL107"/>
    <mergeCell ref="CM107:CW107"/>
    <mergeCell ref="CX107:DH107"/>
    <mergeCell ref="DI107:DS107"/>
    <mergeCell ref="DI108:DS108"/>
    <mergeCell ref="A106:H106"/>
    <mergeCell ref="I106:AO106"/>
    <mergeCell ref="CM106:CW106"/>
    <mergeCell ref="CX106:DH106"/>
    <mergeCell ref="BF106:BP106"/>
    <mergeCell ref="AP105:BE105"/>
    <mergeCell ref="CB105:CL105"/>
    <mergeCell ref="CM105:CW105"/>
    <mergeCell ref="CX105:DH105"/>
    <mergeCell ref="BQ100:CA101"/>
    <mergeCell ref="DI104:DS104"/>
    <mergeCell ref="CB100:CL101"/>
    <mergeCell ref="CM100:CW101"/>
    <mergeCell ref="A100:H101"/>
    <mergeCell ref="AP100:BE101"/>
    <mergeCell ref="BF100:BP101"/>
    <mergeCell ref="I100:AO100"/>
    <mergeCell ref="I101:AO101"/>
    <mergeCell ref="I104:AO104"/>
    <mergeCell ref="CB102:CL103"/>
    <mergeCell ref="CM102:CW103"/>
    <mergeCell ref="A102:H103"/>
    <mergeCell ref="AP102:BE103"/>
    <mergeCell ref="BF102:BP103"/>
    <mergeCell ref="I102:AO102"/>
    <mergeCell ref="I103:AO103"/>
    <mergeCell ref="DI102:DS103"/>
    <mergeCell ref="CX100:DH101"/>
    <mergeCell ref="DI100:DS101"/>
    <mergeCell ref="CX102:DH103"/>
    <mergeCell ref="CX104:DH104"/>
    <mergeCell ref="A104:H104"/>
    <mergeCell ref="AP104:BE104"/>
    <mergeCell ref="CB96:CL96"/>
    <mergeCell ref="A94:H94"/>
    <mergeCell ref="AP94:BE94"/>
    <mergeCell ref="BF94:BP94"/>
    <mergeCell ref="BQ94:CA94"/>
    <mergeCell ref="CM96:CW96"/>
    <mergeCell ref="CX95:DH95"/>
    <mergeCell ref="CB99:CL99"/>
    <mergeCell ref="CM99:CW99"/>
    <mergeCell ref="CM98:CW98"/>
    <mergeCell ref="CB98:CL98"/>
    <mergeCell ref="CB95:CL95"/>
    <mergeCell ref="CM95:CW95"/>
    <mergeCell ref="CX94:DH94"/>
    <mergeCell ref="CX96:DH96"/>
    <mergeCell ref="CB94:CL94"/>
    <mergeCell ref="BF99:BP99"/>
    <mergeCell ref="BQ99:CA99"/>
    <mergeCell ref="BF98:BP98"/>
    <mergeCell ref="BQ98:CA98"/>
    <mergeCell ref="BQ95:CA95"/>
    <mergeCell ref="A99:H99"/>
    <mergeCell ref="CB77:CL79"/>
    <mergeCell ref="CM77:CW79"/>
    <mergeCell ref="AP97:BE97"/>
    <mergeCell ref="CM97:CW97"/>
    <mergeCell ref="I78:AO78"/>
    <mergeCell ref="AP93:BE93"/>
    <mergeCell ref="I89:AO89"/>
    <mergeCell ref="BF93:BP93"/>
    <mergeCell ref="BF92:BP92"/>
    <mergeCell ref="A80:H80"/>
    <mergeCell ref="I80:AO80"/>
    <mergeCell ref="A81:H84"/>
    <mergeCell ref="BF95:BP95"/>
    <mergeCell ref="BF97:BP97"/>
    <mergeCell ref="BQ97:CA97"/>
    <mergeCell ref="CB97:CL97"/>
    <mergeCell ref="BF96:BP96"/>
    <mergeCell ref="BQ96:CA96"/>
    <mergeCell ref="A97:H97"/>
    <mergeCell ref="A95:H95"/>
    <mergeCell ref="AP95:BE95"/>
    <mergeCell ref="A93:H93"/>
    <mergeCell ref="I93:AO93"/>
    <mergeCell ref="DI97:DS97"/>
    <mergeCell ref="CX98:DH98"/>
    <mergeCell ref="DI98:DS98"/>
    <mergeCell ref="CX99:DH99"/>
    <mergeCell ref="DI99:DS99"/>
    <mergeCell ref="CX80:DH80"/>
    <mergeCell ref="DI80:DS80"/>
    <mergeCell ref="BF80:BP80"/>
    <mergeCell ref="BQ80:CA80"/>
    <mergeCell ref="CB80:CL80"/>
    <mergeCell ref="CM80:CW80"/>
    <mergeCell ref="DI85:DS89"/>
    <mergeCell ref="BF81:BP84"/>
    <mergeCell ref="BF85:BP89"/>
    <mergeCell ref="CX81:DH84"/>
    <mergeCell ref="BQ81:CA84"/>
    <mergeCell ref="CB81:CL84"/>
    <mergeCell ref="BQ85:CA89"/>
    <mergeCell ref="DI81:DS84"/>
    <mergeCell ref="DI94:DS94"/>
    <mergeCell ref="DI95:DS95"/>
    <mergeCell ref="CX97:DH97"/>
    <mergeCell ref="CM94:CW94"/>
    <mergeCell ref="BF90:BP91"/>
    <mergeCell ref="DI52:DS52"/>
    <mergeCell ref="BQ93:CA93"/>
    <mergeCell ref="CB93:CL93"/>
    <mergeCell ref="CX77:DH79"/>
    <mergeCell ref="DI77:DS79"/>
    <mergeCell ref="DI90:DS91"/>
    <mergeCell ref="CX92:DH92"/>
    <mergeCell ref="DI92:DS92"/>
    <mergeCell ref="CX93:DH93"/>
    <mergeCell ref="DI93:DS93"/>
    <mergeCell ref="CB90:CL91"/>
    <mergeCell ref="CM90:CW91"/>
    <mergeCell ref="CM81:CW84"/>
    <mergeCell ref="CB85:CL89"/>
    <mergeCell ref="CB92:CL92"/>
    <mergeCell ref="CM92:CW92"/>
    <mergeCell ref="CX90:DH91"/>
    <mergeCell ref="CX85:DH89"/>
    <mergeCell ref="BQ90:CA91"/>
    <mergeCell ref="BQ92:CA92"/>
    <mergeCell ref="BF13:BP13"/>
    <mergeCell ref="BQ13:CA13"/>
    <mergeCell ref="AP48:BE48"/>
    <mergeCell ref="BF48:BP48"/>
    <mergeCell ref="BF46:BP47"/>
    <mergeCell ref="I35:AO35"/>
    <mergeCell ref="I36:AO36"/>
    <mergeCell ref="I34:AO34"/>
    <mergeCell ref="BF19:BP31"/>
    <mergeCell ref="I48:AO48"/>
    <mergeCell ref="I40:AO40"/>
    <mergeCell ref="I37:AO37"/>
    <mergeCell ref="I38:AO38"/>
    <mergeCell ref="I39:AO39"/>
    <mergeCell ref="I45:AO45"/>
    <mergeCell ref="I41:AO41"/>
    <mergeCell ref="I17:AO17"/>
    <mergeCell ref="AP13:BE13"/>
    <mergeCell ref="I22:AO22"/>
    <mergeCell ref="I23:AO23"/>
    <mergeCell ref="I20:AO20"/>
    <mergeCell ref="I21:AO21"/>
    <mergeCell ref="AP15:BE16"/>
    <mergeCell ref="BF15:BP16"/>
    <mergeCell ref="AP17:BE18"/>
    <mergeCell ref="BF17:BP18"/>
    <mergeCell ref="BQ17:CA18"/>
    <mergeCell ref="CB17:CL18"/>
    <mergeCell ref="CX17:DH18"/>
    <mergeCell ref="CM50:CW51"/>
    <mergeCell ref="CX50:DH51"/>
    <mergeCell ref="CX14:DH14"/>
    <mergeCell ref="AP14:BE14"/>
    <mergeCell ref="AP46:BE47"/>
    <mergeCell ref="BQ48:CA48"/>
    <mergeCell ref="BF14:BP14"/>
    <mergeCell ref="BQ14:CA14"/>
    <mergeCell ref="AP19:BE31"/>
    <mergeCell ref="CX49:DH49"/>
    <mergeCell ref="BQ19:CA31"/>
    <mergeCell ref="CB19:CL31"/>
    <mergeCell ref="CX46:DH47"/>
    <mergeCell ref="BQ46:CA47"/>
    <mergeCell ref="CB46:CL47"/>
    <mergeCell ref="CX19:DH31"/>
    <mergeCell ref="BQ15:CA16"/>
    <mergeCell ref="CB15:CL16"/>
    <mergeCell ref="CM17:CW18"/>
    <mergeCell ref="CM14:CW14"/>
    <mergeCell ref="DI13:DS13"/>
    <mergeCell ref="DI19:DS31"/>
    <mergeCell ref="DI15:DS16"/>
    <mergeCell ref="DI96:DS96"/>
    <mergeCell ref="DI14:DS14"/>
    <mergeCell ref="DI17:DS18"/>
    <mergeCell ref="DI53:DS53"/>
    <mergeCell ref="DI56:DS56"/>
    <mergeCell ref="DI61:DS61"/>
    <mergeCell ref="DI65:DS65"/>
    <mergeCell ref="CX15:DH16"/>
    <mergeCell ref="CM85:CW89"/>
    <mergeCell ref="CM93:CW93"/>
    <mergeCell ref="DI57:DS58"/>
    <mergeCell ref="DI59:DS59"/>
    <mergeCell ref="CM64:CW64"/>
    <mergeCell ref="CM62:CW62"/>
    <mergeCell ref="CX62:DH62"/>
    <mergeCell ref="DI50:DS51"/>
    <mergeCell ref="DI48:DS48"/>
    <mergeCell ref="DI49:DS49"/>
    <mergeCell ref="DI46:DS47"/>
    <mergeCell ref="CM52:CW52"/>
    <mergeCell ref="BQ77:CA79"/>
    <mergeCell ref="BF116:BP117"/>
    <mergeCell ref="I97:AO97"/>
    <mergeCell ref="I98:AO98"/>
    <mergeCell ref="I99:AO99"/>
    <mergeCell ref="BF52:BP52"/>
    <mergeCell ref="BQ102:CA103"/>
    <mergeCell ref="AP85:BE89"/>
    <mergeCell ref="I87:AO87"/>
    <mergeCell ref="I92:AO92"/>
    <mergeCell ref="AP92:BE92"/>
    <mergeCell ref="I109:AO109"/>
    <mergeCell ref="I114:AO114"/>
    <mergeCell ref="AP114:BE114"/>
    <mergeCell ref="BF53:BP53"/>
    <mergeCell ref="BF56:BP56"/>
    <mergeCell ref="BQ56:CA56"/>
    <mergeCell ref="BF60:BP60"/>
    <mergeCell ref="BQ60:CA60"/>
    <mergeCell ref="BF62:BP62"/>
    <mergeCell ref="BQ62:CA62"/>
    <mergeCell ref="BQ75:CA75"/>
    <mergeCell ref="BQ52:CA52"/>
    <mergeCell ref="I113:AO113"/>
    <mergeCell ref="A85:H89"/>
    <mergeCell ref="A77:H79"/>
    <mergeCell ref="AP77:BE79"/>
    <mergeCell ref="BF77:BP79"/>
    <mergeCell ref="AP90:BE91"/>
    <mergeCell ref="I88:AO88"/>
    <mergeCell ref="I86:AO86"/>
    <mergeCell ref="A52:H52"/>
    <mergeCell ref="A113:H114"/>
    <mergeCell ref="AP99:BE99"/>
    <mergeCell ref="A96:H96"/>
    <mergeCell ref="I96:AO96"/>
    <mergeCell ref="AP96:BE96"/>
    <mergeCell ref="I85:AO85"/>
    <mergeCell ref="A98:H98"/>
    <mergeCell ref="AP98:BE98"/>
    <mergeCell ref="A105:H105"/>
    <mergeCell ref="I105:AO105"/>
    <mergeCell ref="I90:AO90"/>
    <mergeCell ref="I91:AO91"/>
    <mergeCell ref="I95:AO95"/>
    <mergeCell ref="A92:H92"/>
    <mergeCell ref="A90:H91"/>
    <mergeCell ref="I94:AO94"/>
    <mergeCell ref="A111:H112"/>
    <mergeCell ref="A109:H110"/>
    <mergeCell ref="AP81:BE84"/>
    <mergeCell ref="I83:AO83"/>
    <mergeCell ref="I84:AO84"/>
    <mergeCell ref="I81:AO81"/>
    <mergeCell ref="AP80:BE80"/>
    <mergeCell ref="I52:AO52"/>
    <mergeCell ref="I77:AO77"/>
    <mergeCell ref="I82:AO82"/>
    <mergeCell ref="AP54:BE54"/>
    <mergeCell ref="I58:AO58"/>
    <mergeCell ref="I57:AO57"/>
    <mergeCell ref="AP57:BE58"/>
    <mergeCell ref="I60:AO60"/>
    <mergeCell ref="AP60:BE60"/>
    <mergeCell ref="I65:AO65"/>
    <mergeCell ref="AP65:BE65"/>
    <mergeCell ref="I54:AO54"/>
    <mergeCell ref="I59:AO59"/>
    <mergeCell ref="I56:AO56"/>
    <mergeCell ref="AP56:BE56"/>
    <mergeCell ref="I62:AO62"/>
    <mergeCell ref="AP62:BE62"/>
    <mergeCell ref="A50:H51"/>
    <mergeCell ref="A46:H47"/>
    <mergeCell ref="I49:AO49"/>
    <mergeCell ref="I50:AO50"/>
    <mergeCell ref="A49:H49"/>
    <mergeCell ref="I46:AO46"/>
    <mergeCell ref="I47:AO47"/>
    <mergeCell ref="I26:AO26"/>
    <mergeCell ref="I25:AO25"/>
    <mergeCell ref="I51:AO51"/>
    <mergeCell ref="A19:H31"/>
    <mergeCell ref="I79:AO79"/>
    <mergeCell ref="A53:H53"/>
    <mergeCell ref="I53:AO53"/>
    <mergeCell ref="AP53:BE53"/>
    <mergeCell ref="A54:H54"/>
    <mergeCell ref="A60:H60"/>
    <mergeCell ref="A66:H66"/>
    <mergeCell ref="A59:H59"/>
    <mergeCell ref="A57:H58"/>
    <mergeCell ref="A62:H62"/>
    <mergeCell ref="A56:H56"/>
    <mergeCell ref="BQ53:CA53"/>
    <mergeCell ref="CB53:CL53"/>
    <mergeCell ref="CM53:CW53"/>
    <mergeCell ref="CX53:DH53"/>
    <mergeCell ref="I29:AO29"/>
    <mergeCell ref="I27:AO27"/>
    <mergeCell ref="I31:AO31"/>
    <mergeCell ref="I30:AO30"/>
    <mergeCell ref="I28:AO28"/>
    <mergeCell ref="AP49:BE49"/>
    <mergeCell ref="AP52:BE52"/>
    <mergeCell ref="CB52:CL52"/>
    <mergeCell ref="CX52:DH52"/>
    <mergeCell ref="CM19:CW31"/>
    <mergeCell ref="BF49:BP49"/>
    <mergeCell ref="BQ49:CA49"/>
    <mergeCell ref="CB49:CL49"/>
    <mergeCell ref="CM46:CW47"/>
    <mergeCell ref="CM49:CW49"/>
    <mergeCell ref="I13:AO13"/>
    <mergeCell ref="I24:AO24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CX11:DS11"/>
    <mergeCell ref="I19:AO19"/>
    <mergeCell ref="I14:AO14"/>
    <mergeCell ref="I15:AO15"/>
    <mergeCell ref="I16:AO16"/>
    <mergeCell ref="BF12:CA12"/>
    <mergeCell ref="CB12:CW12"/>
    <mergeCell ref="A14:H14"/>
    <mergeCell ref="I18:AO18"/>
    <mergeCell ref="A17:H18"/>
    <mergeCell ref="CB13:CL13"/>
    <mergeCell ref="CM13:CW13"/>
    <mergeCell ref="CX13:DH13"/>
    <mergeCell ref="CB14:CL14"/>
    <mergeCell ref="CM55:CW55"/>
    <mergeCell ref="CX55:DH55"/>
    <mergeCell ref="I12:AO12"/>
    <mergeCell ref="AP12:BE12"/>
    <mergeCell ref="CX12:DS12"/>
    <mergeCell ref="A11:H11"/>
    <mergeCell ref="I11:AO11"/>
    <mergeCell ref="AP11:BE11"/>
    <mergeCell ref="BF11:CA11"/>
    <mergeCell ref="CB11:CW11"/>
    <mergeCell ref="A55:H55"/>
    <mergeCell ref="I55:AO55"/>
    <mergeCell ref="AP55:BE55"/>
    <mergeCell ref="BF55:BP55"/>
    <mergeCell ref="BQ55:CA55"/>
    <mergeCell ref="CB55:CL55"/>
    <mergeCell ref="BF54:BP54"/>
    <mergeCell ref="BQ54:CA54"/>
    <mergeCell ref="CB54:CL54"/>
    <mergeCell ref="CX54:DH54"/>
    <mergeCell ref="DI54:DS54"/>
    <mergeCell ref="CM54:CW54"/>
    <mergeCell ref="DI55:DS55"/>
    <mergeCell ref="A13:H13"/>
    <mergeCell ref="CB56:CL56"/>
    <mergeCell ref="CM56:CW56"/>
    <mergeCell ref="CX56:DH56"/>
    <mergeCell ref="BF57:BP58"/>
    <mergeCell ref="BQ57:CA58"/>
    <mergeCell ref="CB57:CL58"/>
    <mergeCell ref="AP59:BE59"/>
    <mergeCell ref="BF59:BP59"/>
    <mergeCell ref="BQ59:CA59"/>
    <mergeCell ref="CB59:CL59"/>
    <mergeCell ref="CM57:CW58"/>
    <mergeCell ref="CX57:DH58"/>
    <mergeCell ref="CM59:CW59"/>
    <mergeCell ref="CX59:DH59"/>
    <mergeCell ref="CB60:CL60"/>
    <mergeCell ref="CM60:CW60"/>
    <mergeCell ref="CX60:DH60"/>
    <mergeCell ref="DI60:DS60"/>
    <mergeCell ref="A61:H61"/>
    <mergeCell ref="I61:AO61"/>
    <mergeCell ref="AP61:BE61"/>
    <mergeCell ref="BF61:BP61"/>
    <mergeCell ref="BQ61:CA61"/>
    <mergeCell ref="CB61:CL61"/>
    <mergeCell ref="CM61:CW61"/>
    <mergeCell ref="CX61:DH61"/>
    <mergeCell ref="A63:H63"/>
    <mergeCell ref="I63:AO63"/>
    <mergeCell ref="AP63:BE63"/>
    <mergeCell ref="BF63:BP63"/>
    <mergeCell ref="CM63:CW63"/>
    <mergeCell ref="CX63:DH63"/>
    <mergeCell ref="DI63:DS63"/>
    <mergeCell ref="A64:H64"/>
    <mergeCell ref="I64:AO64"/>
    <mergeCell ref="BQ63:CA63"/>
    <mergeCell ref="CB63:CL63"/>
    <mergeCell ref="CX64:DH64"/>
    <mergeCell ref="AP64:BE64"/>
    <mergeCell ref="BF64:BP64"/>
    <mergeCell ref="BQ64:CA64"/>
    <mergeCell ref="CB64:CL64"/>
    <mergeCell ref="DI62:DS62"/>
    <mergeCell ref="I66:AO66"/>
    <mergeCell ref="AP66:BE66"/>
    <mergeCell ref="BF66:BP66"/>
    <mergeCell ref="BQ65:CA65"/>
    <mergeCell ref="CB65:CL65"/>
    <mergeCell ref="CM65:CW65"/>
    <mergeCell ref="CX65:DH65"/>
    <mergeCell ref="DI66:DS66"/>
    <mergeCell ref="DI64:DS64"/>
    <mergeCell ref="CB62:CL62"/>
    <mergeCell ref="A65:H65"/>
    <mergeCell ref="I68:AO68"/>
    <mergeCell ref="AP68:BE68"/>
    <mergeCell ref="BF68:BP68"/>
    <mergeCell ref="A67:H67"/>
    <mergeCell ref="I67:AO67"/>
    <mergeCell ref="AP67:BE67"/>
    <mergeCell ref="BF67:BP67"/>
    <mergeCell ref="A68:H68"/>
    <mergeCell ref="BF65:BP65"/>
    <mergeCell ref="CM67:CW67"/>
    <mergeCell ref="CX67:DH67"/>
    <mergeCell ref="DI67:DS67"/>
    <mergeCell ref="BQ66:CA66"/>
    <mergeCell ref="CB66:CL66"/>
    <mergeCell ref="CM66:CW66"/>
    <mergeCell ref="BQ68:CA68"/>
    <mergeCell ref="CB68:CL68"/>
    <mergeCell ref="CM68:CW68"/>
    <mergeCell ref="BQ67:CA67"/>
    <mergeCell ref="CB67:CL67"/>
    <mergeCell ref="CX68:DH68"/>
    <mergeCell ref="DI68:DS68"/>
    <mergeCell ref="CX66:DH66"/>
    <mergeCell ref="A69:H70"/>
    <mergeCell ref="I69:AO69"/>
    <mergeCell ref="AP69:BE70"/>
    <mergeCell ref="BF69:BP70"/>
    <mergeCell ref="BQ69:CA70"/>
    <mergeCell ref="CB69:CL70"/>
    <mergeCell ref="CM69:CW70"/>
    <mergeCell ref="CX69:DH70"/>
    <mergeCell ref="DI69:DS70"/>
    <mergeCell ref="I70:AO70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A72:H72"/>
    <mergeCell ref="I72:AO72"/>
    <mergeCell ref="AP72:BE72"/>
    <mergeCell ref="BF72:BP72"/>
    <mergeCell ref="BQ72:CA72"/>
    <mergeCell ref="CB72:CL72"/>
    <mergeCell ref="CM72:CW72"/>
    <mergeCell ref="CX72:DH72"/>
    <mergeCell ref="DI72:DS72"/>
    <mergeCell ref="DI73:DS73"/>
    <mergeCell ref="A74:H74"/>
    <mergeCell ref="I74:AO74"/>
    <mergeCell ref="AP74:BE74"/>
    <mergeCell ref="BF74:BP74"/>
    <mergeCell ref="BQ74:CA74"/>
    <mergeCell ref="CB74:CL74"/>
    <mergeCell ref="CM74:CW74"/>
    <mergeCell ref="BQ73:CA73"/>
    <mergeCell ref="CB73:CL73"/>
    <mergeCell ref="CX74:DH74"/>
    <mergeCell ref="DI74:DS74"/>
    <mergeCell ref="A73:H73"/>
    <mergeCell ref="I73:AO73"/>
    <mergeCell ref="AP73:BE73"/>
    <mergeCell ref="BF73:BP73"/>
    <mergeCell ref="CM73:CW73"/>
    <mergeCell ref="CX73:DH73"/>
    <mergeCell ref="CB75:CL75"/>
    <mergeCell ref="CM75:CW75"/>
    <mergeCell ref="CX75:DH75"/>
    <mergeCell ref="A75:H75"/>
    <mergeCell ref="I75:AO75"/>
    <mergeCell ref="AP75:BE75"/>
    <mergeCell ref="BF75:BP75"/>
    <mergeCell ref="DI75:DS75"/>
    <mergeCell ref="A76:H76"/>
    <mergeCell ref="I76:AO76"/>
    <mergeCell ref="AP76:BE76"/>
    <mergeCell ref="BF76:BP76"/>
    <mergeCell ref="BQ76:CA76"/>
    <mergeCell ref="CB76:CL76"/>
    <mergeCell ref="CM76:CW76"/>
    <mergeCell ref="CX76:DH76"/>
    <mergeCell ref="DI76:DS76"/>
  </mergeCells>
  <phoneticPr fontId="0" type="noConversion"/>
  <printOptions horizontalCentered="1"/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Листы3-5</vt:lpstr>
      <vt:lpstr>Листы15-18</vt:lpstr>
      <vt:lpstr>'Листы15-18'!Заголовки_для_печати</vt:lpstr>
      <vt:lpstr>'Листы3-5'!Заголовки_для_печати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Инна</cp:lastModifiedBy>
  <cp:lastPrinted>2017-08-24T11:11:42Z</cp:lastPrinted>
  <dcterms:created xsi:type="dcterms:W3CDTF">2004-09-19T06:34:55Z</dcterms:created>
  <dcterms:modified xsi:type="dcterms:W3CDTF">2020-04-17T13:48:54Z</dcterms:modified>
</cp:coreProperties>
</file>